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drawings/drawing1.xml" ContentType="application/vnd.openxmlformats-officedocument.drawing+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X:\Civil Law and Human Rights Team\Current Projects\Alcohol projects\1b. Regulations\Fees review project March 2018\Draft Guidance on Cost calculation\"/>
    </mc:Choice>
  </mc:AlternateContent>
  <bookViews>
    <workbookView xWindow="0" yWindow="0" windowWidth="19200" windowHeight="10770"/>
  </bookViews>
  <sheets>
    <sheet name="Person costs" sheetId="1" r:id="rId1"/>
    <sheet name="Monitoring" sheetId="3" r:id="rId2"/>
    <sheet name="Enforcement" sheetId="4" r:id="rId3"/>
    <sheet name="Licensing decisions" sheetId="2" r:id="rId4"/>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5" i="2" l="1"/>
  <c r="J26" i="2"/>
  <c r="J21" i="2"/>
  <c r="J15" i="2"/>
  <c r="J10" i="2"/>
  <c r="C18" i="4" l="1"/>
  <c r="C15" i="4"/>
  <c r="E15" i="4" s="1"/>
  <c r="C12" i="4"/>
  <c r="E18" i="4"/>
  <c r="E12" i="4"/>
  <c r="E44" i="3"/>
  <c r="C38" i="3"/>
  <c r="C40" i="3" s="1"/>
  <c r="C42" i="3" s="1"/>
  <c r="E42" i="3" s="1"/>
  <c r="C30" i="3"/>
  <c r="C32" i="3" s="1"/>
  <c r="C34" i="3" s="1"/>
  <c r="E34" i="3" s="1"/>
  <c r="C22" i="3"/>
  <c r="C24" i="3" s="1"/>
  <c r="C26" i="3" s="1"/>
  <c r="E26" i="3" s="1"/>
  <c r="C14" i="3"/>
  <c r="C16" i="3" s="1"/>
  <c r="C18" i="3" s="1"/>
  <c r="E18" i="3" s="1"/>
  <c r="I17" i="1"/>
  <c r="I16" i="1"/>
  <c r="I15" i="1"/>
  <c r="J31" i="2" s="1"/>
  <c r="K10" i="1"/>
  <c r="C22" i="2" s="1"/>
  <c r="I14" i="1"/>
  <c r="J30" i="2" s="1"/>
  <c r="I11" i="1"/>
  <c r="K11" i="1" s="1"/>
  <c r="C27" i="2" s="1"/>
  <c r="I10" i="1"/>
  <c r="J10" i="1" s="1"/>
  <c r="I9" i="1"/>
  <c r="K9" i="1" s="1"/>
  <c r="I8" i="1"/>
  <c r="J8" i="1" s="1"/>
  <c r="I7" i="1"/>
  <c r="J7" i="1" s="1"/>
  <c r="I6" i="1"/>
  <c r="J6" i="1" s="1"/>
  <c r="J11" i="1" l="1"/>
  <c r="K7" i="1"/>
  <c r="C16" i="2" s="1"/>
  <c r="K6" i="1"/>
  <c r="C11" i="2" s="1"/>
  <c r="J9" i="1"/>
  <c r="K8" i="1"/>
  <c r="G22" i="2"/>
  <c r="G23" i="2" s="1"/>
  <c r="H22" i="2"/>
  <c r="H23" i="2" s="1"/>
  <c r="D22" i="2"/>
  <c r="D23" i="2" s="1"/>
  <c r="C23" i="2"/>
  <c r="I27" i="2"/>
  <c r="I28" i="2" s="1"/>
  <c r="F27" i="2"/>
  <c r="F28" i="2" s="1"/>
  <c r="E11" i="2"/>
  <c r="E12" i="2" s="1"/>
  <c r="F11" i="2"/>
  <c r="F12" i="2" s="1"/>
  <c r="F16" i="2"/>
  <c r="F17" i="2" s="1"/>
  <c r="I11" i="2"/>
  <c r="I12" i="2" s="1"/>
  <c r="G16" i="2"/>
  <c r="G17" i="2" s="1"/>
  <c r="G27" i="2"/>
  <c r="G28" i="2" s="1"/>
  <c r="C28" i="2"/>
  <c r="D27" i="2"/>
  <c r="D28" i="2" s="1"/>
  <c r="H27" i="2"/>
  <c r="H28" i="2" s="1"/>
  <c r="E27" i="2"/>
  <c r="E28" i="2" s="1"/>
  <c r="E22" i="2"/>
  <c r="E23" i="2" s="1"/>
  <c r="I22" i="2"/>
  <c r="I23" i="2" s="1"/>
  <c r="F22" i="2"/>
  <c r="F23" i="2" s="1"/>
  <c r="H11" i="2"/>
  <c r="H12" i="2" s="1"/>
  <c r="C12" i="2"/>
  <c r="E20" i="4"/>
  <c r="J32" i="2"/>
  <c r="J33" i="2"/>
  <c r="G11" i="2" l="1"/>
  <c r="G12" i="2" s="1"/>
  <c r="D11" i="2"/>
  <c r="D12" i="2" s="1"/>
  <c r="J12" i="2" s="1"/>
  <c r="C17" i="2"/>
  <c r="I16" i="2"/>
  <c r="I17" i="2" s="1"/>
  <c r="E16" i="2"/>
  <c r="E17" i="2" s="1"/>
  <c r="H16" i="2"/>
  <c r="H17" i="2" s="1"/>
  <c r="D16" i="2"/>
  <c r="D17" i="2" s="1"/>
  <c r="J23" i="2"/>
  <c r="J28" i="2"/>
  <c r="J17" i="2" l="1"/>
</calcChain>
</file>

<file path=xl/comments1.xml><?xml version="1.0" encoding="utf-8"?>
<comments xmlns="http://schemas.openxmlformats.org/spreadsheetml/2006/main">
  <authors>
    <author>Hubbard, Nigel</author>
  </authors>
  <commentList>
    <comment ref="C11" authorId="0" shapeId="0">
      <text>
        <r>
          <rPr>
            <b/>
            <sz val="9"/>
            <color indexed="81"/>
            <rFont val="Tahoma"/>
            <family val="2"/>
          </rPr>
          <t>Hubbard, Nigel:</t>
        </r>
        <r>
          <rPr>
            <sz val="9"/>
            <color indexed="81"/>
            <rFont val="Tahoma"/>
            <family val="2"/>
          </rPr>
          <t xml:space="preserve">
from licensing decisions worksheet
</t>
        </r>
      </text>
    </comment>
    <comment ref="C12" authorId="0" shapeId="0">
      <text>
        <r>
          <rPr>
            <b/>
            <sz val="9"/>
            <color indexed="81"/>
            <rFont val="Tahoma"/>
            <family val="2"/>
          </rPr>
          <t>Hubbard, Nigel:</t>
        </r>
        <r>
          <rPr>
            <sz val="9"/>
            <color indexed="81"/>
            <rFont val="Tahoma"/>
            <family val="2"/>
          </rPr>
          <t xml:space="preserve">
from enforcement worksheet
</t>
        </r>
      </text>
    </comment>
    <comment ref="C13" authorId="0" shapeId="0">
      <text>
        <r>
          <rPr>
            <b/>
            <sz val="9"/>
            <color indexed="81"/>
            <rFont val="Tahoma"/>
            <family val="2"/>
          </rPr>
          <t>Hubbard, Nigel:</t>
        </r>
        <r>
          <rPr>
            <sz val="9"/>
            <color indexed="81"/>
            <rFont val="Tahoma"/>
            <family val="2"/>
          </rPr>
          <t xml:space="preserve">
needs separate estimate, includign where alcohol inspector tasks are not full time</t>
        </r>
      </text>
    </comment>
    <comment ref="C14" authorId="0" shapeId="0">
      <text>
        <r>
          <rPr>
            <b/>
            <sz val="9"/>
            <color indexed="81"/>
            <rFont val="Tahoma"/>
            <family val="2"/>
          </rPr>
          <t>Hubbard, Nigel:</t>
        </r>
        <r>
          <rPr>
            <sz val="9"/>
            <color indexed="81"/>
            <rFont val="Tahoma"/>
            <family val="2"/>
          </rPr>
          <t xml:space="preserve">
summ of previous three cells
</t>
        </r>
      </text>
    </comment>
    <comment ref="C15" authorId="0" shapeId="0">
      <text>
        <r>
          <rPr>
            <b/>
            <sz val="9"/>
            <color indexed="81"/>
            <rFont val="Tahoma"/>
            <family val="2"/>
          </rPr>
          <t>Hubbard, Nigel:</t>
        </r>
        <r>
          <rPr>
            <sz val="9"/>
            <color indexed="81"/>
            <rFont val="Tahoma"/>
            <family val="2"/>
          </rPr>
          <t xml:space="preserve">
from 03 or Q3 on Person costs worksheet
</t>
        </r>
      </text>
    </comment>
    <comment ref="C17" authorId="0" shapeId="0">
      <text>
        <r>
          <rPr>
            <b/>
            <sz val="9"/>
            <color indexed="81"/>
            <rFont val="Tahoma"/>
            <family val="2"/>
          </rPr>
          <t>Hubbard, Nigel:</t>
        </r>
        <r>
          <rPr>
            <sz val="9"/>
            <color indexed="81"/>
            <rFont val="Tahoma"/>
            <family val="2"/>
          </rPr>
          <t xml:space="preserve">
From K or J of worksheet "Person costs"</t>
        </r>
      </text>
    </comment>
    <comment ref="C19" authorId="0" shapeId="0">
      <text>
        <r>
          <rPr>
            <b/>
            <sz val="9"/>
            <color indexed="81"/>
            <rFont val="Tahoma"/>
            <family val="2"/>
          </rPr>
          <t>Hubbard, Nigel:</t>
        </r>
        <r>
          <rPr>
            <sz val="9"/>
            <color indexed="81"/>
            <rFont val="Tahoma"/>
            <family val="2"/>
          </rPr>
          <t xml:space="preserve">
from licensing decisions worksheet
</t>
        </r>
      </text>
    </comment>
    <comment ref="C20" authorId="0" shapeId="0">
      <text>
        <r>
          <rPr>
            <b/>
            <sz val="9"/>
            <color indexed="81"/>
            <rFont val="Tahoma"/>
            <family val="2"/>
          </rPr>
          <t>Hubbard, Nigel:</t>
        </r>
        <r>
          <rPr>
            <sz val="9"/>
            <color indexed="81"/>
            <rFont val="Tahoma"/>
            <family val="2"/>
          </rPr>
          <t xml:space="preserve">
from enforcement worksheet
</t>
        </r>
      </text>
    </comment>
    <comment ref="C21" authorId="0" shapeId="0">
      <text>
        <r>
          <rPr>
            <b/>
            <sz val="9"/>
            <color indexed="81"/>
            <rFont val="Tahoma"/>
            <family val="2"/>
          </rPr>
          <t>Hubbard, Nigel:</t>
        </r>
        <r>
          <rPr>
            <sz val="9"/>
            <color indexed="81"/>
            <rFont val="Tahoma"/>
            <family val="2"/>
          </rPr>
          <t xml:space="preserve">
needs separate estimate, including where alcohol inspector tasks are not full time</t>
        </r>
      </text>
    </comment>
    <comment ref="C22" authorId="0" shapeId="0">
      <text>
        <r>
          <rPr>
            <b/>
            <sz val="9"/>
            <color indexed="81"/>
            <rFont val="Tahoma"/>
            <family val="2"/>
          </rPr>
          <t>Hubbard, Nigel:</t>
        </r>
        <r>
          <rPr>
            <sz val="9"/>
            <color indexed="81"/>
            <rFont val="Tahoma"/>
            <family val="2"/>
          </rPr>
          <t xml:space="preserve">
summ of previous three cells
</t>
        </r>
      </text>
    </comment>
    <comment ref="C23" authorId="0" shapeId="0">
      <text>
        <r>
          <rPr>
            <b/>
            <sz val="9"/>
            <color indexed="81"/>
            <rFont val="Tahoma"/>
            <family val="2"/>
          </rPr>
          <t>Hubbard, Nigel:</t>
        </r>
        <r>
          <rPr>
            <sz val="9"/>
            <color indexed="81"/>
            <rFont val="Tahoma"/>
            <family val="2"/>
          </rPr>
          <t xml:space="preserve">
from 03 or Q3 on Person costs worksheet
</t>
        </r>
      </text>
    </comment>
    <comment ref="C25" authorId="0" shapeId="0">
      <text>
        <r>
          <rPr>
            <b/>
            <sz val="9"/>
            <color indexed="81"/>
            <rFont val="Tahoma"/>
            <family val="2"/>
          </rPr>
          <t>Hubbard, Nigel:</t>
        </r>
        <r>
          <rPr>
            <sz val="9"/>
            <color indexed="81"/>
            <rFont val="Tahoma"/>
            <family val="2"/>
          </rPr>
          <t xml:space="preserve">
From K or J of worksheet "Person costs"</t>
        </r>
      </text>
    </comment>
    <comment ref="C27" authorId="0" shapeId="0">
      <text>
        <r>
          <rPr>
            <b/>
            <sz val="9"/>
            <color indexed="81"/>
            <rFont val="Tahoma"/>
            <family val="2"/>
          </rPr>
          <t>Hubbard, Nigel:</t>
        </r>
        <r>
          <rPr>
            <sz val="9"/>
            <color indexed="81"/>
            <rFont val="Tahoma"/>
            <family val="2"/>
          </rPr>
          <t xml:space="preserve">
from licensing decisions worksheet
</t>
        </r>
      </text>
    </comment>
    <comment ref="C28" authorId="0" shapeId="0">
      <text>
        <r>
          <rPr>
            <b/>
            <sz val="9"/>
            <color indexed="81"/>
            <rFont val="Tahoma"/>
            <family val="2"/>
          </rPr>
          <t>Hubbard, Nigel:</t>
        </r>
        <r>
          <rPr>
            <sz val="9"/>
            <color indexed="81"/>
            <rFont val="Tahoma"/>
            <family val="2"/>
          </rPr>
          <t xml:space="preserve">
from enforcement worksheet
</t>
        </r>
      </text>
    </comment>
    <comment ref="C29" authorId="0" shapeId="0">
      <text>
        <r>
          <rPr>
            <b/>
            <sz val="9"/>
            <color indexed="81"/>
            <rFont val="Tahoma"/>
            <family val="2"/>
          </rPr>
          <t>Hubbard, Nigel:</t>
        </r>
        <r>
          <rPr>
            <sz val="9"/>
            <color indexed="81"/>
            <rFont val="Tahoma"/>
            <family val="2"/>
          </rPr>
          <t xml:space="preserve">
needs separate estimate, including where administrator does other tasks</t>
        </r>
      </text>
    </comment>
    <comment ref="C30" authorId="0" shapeId="0">
      <text>
        <r>
          <rPr>
            <b/>
            <sz val="9"/>
            <color indexed="81"/>
            <rFont val="Tahoma"/>
            <family val="2"/>
          </rPr>
          <t>Hubbard, Nigel:</t>
        </r>
        <r>
          <rPr>
            <sz val="9"/>
            <color indexed="81"/>
            <rFont val="Tahoma"/>
            <family val="2"/>
          </rPr>
          <t xml:space="preserve">
summ of previous three cells
</t>
        </r>
      </text>
    </comment>
    <comment ref="C31" authorId="0" shapeId="0">
      <text>
        <r>
          <rPr>
            <b/>
            <sz val="9"/>
            <color indexed="81"/>
            <rFont val="Tahoma"/>
            <family val="2"/>
          </rPr>
          <t>Hubbard, Nigel:</t>
        </r>
        <r>
          <rPr>
            <sz val="9"/>
            <color indexed="81"/>
            <rFont val="Tahoma"/>
            <family val="2"/>
          </rPr>
          <t xml:space="preserve">
from 03 or Q3 on Person costs worksheet
</t>
        </r>
      </text>
    </comment>
    <comment ref="C32" authorId="0" shapeId="0">
      <text>
        <r>
          <rPr>
            <b/>
            <sz val="9"/>
            <color indexed="81"/>
            <rFont val="Tahoma"/>
            <family val="2"/>
          </rPr>
          <t>Hubbard, Nigel:</t>
        </r>
        <r>
          <rPr>
            <sz val="9"/>
            <color indexed="81"/>
            <rFont val="Tahoma"/>
            <family val="2"/>
          </rPr>
          <t xml:space="preserve">
If applicable - do administration staff do other tasks, which ar enot related to alcohol licensing?
</t>
        </r>
      </text>
    </comment>
    <comment ref="C33" authorId="0" shapeId="0">
      <text>
        <r>
          <rPr>
            <b/>
            <sz val="9"/>
            <color indexed="81"/>
            <rFont val="Tahoma"/>
            <family val="2"/>
          </rPr>
          <t>Hubbard, Nigel:</t>
        </r>
        <r>
          <rPr>
            <sz val="9"/>
            <color indexed="81"/>
            <rFont val="Tahoma"/>
            <family val="2"/>
          </rPr>
          <t xml:space="preserve">
From K or J of worksheet "Person costs"</t>
        </r>
      </text>
    </comment>
    <comment ref="C35" authorId="0" shapeId="0">
      <text>
        <r>
          <rPr>
            <b/>
            <sz val="9"/>
            <color indexed="81"/>
            <rFont val="Tahoma"/>
            <family val="2"/>
          </rPr>
          <t>Hubbard, Nigel:</t>
        </r>
        <r>
          <rPr>
            <sz val="9"/>
            <color indexed="81"/>
            <rFont val="Tahoma"/>
            <family val="2"/>
          </rPr>
          <t xml:space="preserve">
from licensing decisions worksheet
</t>
        </r>
      </text>
    </comment>
    <comment ref="C36" authorId="0" shapeId="0">
      <text>
        <r>
          <rPr>
            <b/>
            <sz val="9"/>
            <color indexed="81"/>
            <rFont val="Tahoma"/>
            <family val="2"/>
          </rPr>
          <t>Hubbard, Nigel:</t>
        </r>
        <r>
          <rPr>
            <sz val="9"/>
            <color indexed="81"/>
            <rFont val="Tahoma"/>
            <family val="2"/>
          </rPr>
          <t xml:space="preserve">
from enforcement worksheet
</t>
        </r>
      </text>
    </comment>
    <comment ref="C37" authorId="0" shapeId="0">
      <text>
        <r>
          <rPr>
            <b/>
            <sz val="9"/>
            <color indexed="81"/>
            <rFont val="Tahoma"/>
            <family val="2"/>
          </rPr>
          <t>Hubbard, Nigel:</t>
        </r>
        <r>
          <rPr>
            <sz val="9"/>
            <color indexed="81"/>
            <rFont val="Tahoma"/>
            <family val="2"/>
          </rPr>
          <t xml:space="preserve">
needs separate estimate, including where administrator does other tasks</t>
        </r>
      </text>
    </comment>
    <comment ref="C38" authorId="0" shapeId="0">
      <text>
        <r>
          <rPr>
            <b/>
            <sz val="9"/>
            <color indexed="81"/>
            <rFont val="Tahoma"/>
            <family val="2"/>
          </rPr>
          <t>Hubbard, Nigel:</t>
        </r>
        <r>
          <rPr>
            <sz val="9"/>
            <color indexed="81"/>
            <rFont val="Tahoma"/>
            <family val="2"/>
          </rPr>
          <t xml:space="preserve">
summ of previous three cells
</t>
        </r>
      </text>
    </comment>
    <comment ref="C39" authorId="0" shapeId="0">
      <text>
        <r>
          <rPr>
            <b/>
            <sz val="9"/>
            <color indexed="81"/>
            <rFont val="Tahoma"/>
            <family val="2"/>
          </rPr>
          <t>Hubbard, Nigel:</t>
        </r>
        <r>
          <rPr>
            <sz val="9"/>
            <color indexed="81"/>
            <rFont val="Tahoma"/>
            <family val="2"/>
          </rPr>
          <t xml:space="preserve">
from 03 or Q3 on Person costs worksheet
</t>
        </r>
      </text>
    </comment>
    <comment ref="C40" authorId="0" shapeId="0">
      <text>
        <r>
          <rPr>
            <b/>
            <sz val="9"/>
            <color indexed="81"/>
            <rFont val="Tahoma"/>
            <family val="2"/>
          </rPr>
          <t>Hubbard, Nigel:</t>
        </r>
        <r>
          <rPr>
            <sz val="9"/>
            <color indexed="81"/>
            <rFont val="Tahoma"/>
            <family val="2"/>
          </rPr>
          <t xml:space="preserve">
If applicable - do administration staff do other tasks, which ar enot related to alcohol licensing?
</t>
        </r>
      </text>
    </comment>
    <comment ref="C41" authorId="0" shapeId="0">
      <text>
        <r>
          <rPr>
            <b/>
            <sz val="9"/>
            <color indexed="81"/>
            <rFont val="Tahoma"/>
            <family val="2"/>
          </rPr>
          <t>Hubbard, Nigel:</t>
        </r>
        <r>
          <rPr>
            <sz val="9"/>
            <color indexed="81"/>
            <rFont val="Tahoma"/>
            <family val="2"/>
          </rPr>
          <t xml:space="preserve">
From K or J of worksheet "Person costs"</t>
        </r>
      </text>
    </comment>
    <comment ref="E44" authorId="0" shapeId="0">
      <text>
        <r>
          <rPr>
            <b/>
            <sz val="9"/>
            <color indexed="81"/>
            <rFont val="Tahoma"/>
            <family val="2"/>
          </rPr>
          <t>Hubbard, Nigel:</t>
        </r>
        <r>
          <rPr>
            <sz val="9"/>
            <color indexed="81"/>
            <rFont val="Tahoma"/>
            <family val="2"/>
          </rPr>
          <t xml:space="preserve">
sum of this column
</t>
        </r>
      </text>
    </comment>
  </commentList>
</comments>
</file>

<file path=xl/comments2.xml><?xml version="1.0" encoding="utf-8"?>
<comments xmlns="http://schemas.openxmlformats.org/spreadsheetml/2006/main">
  <authors>
    <author>Hubbard, Nigel</author>
  </authors>
  <commentList>
    <comment ref="C10" authorId="0" shapeId="0">
      <text>
        <r>
          <rPr>
            <b/>
            <sz val="9"/>
            <color indexed="81"/>
            <rFont val="Tahoma"/>
            <family val="2"/>
          </rPr>
          <t>Hubbard, Nigel:</t>
        </r>
        <r>
          <rPr>
            <sz val="9"/>
            <color indexed="81"/>
            <rFont val="Tahoma"/>
            <family val="2"/>
          </rPr>
          <t xml:space="preserve">
Calculated from time spent on enforcment actions
</t>
        </r>
      </text>
    </comment>
    <comment ref="C11" authorId="0" shapeId="0">
      <text>
        <r>
          <rPr>
            <b/>
            <sz val="9"/>
            <color indexed="81"/>
            <rFont val="Tahoma"/>
            <family val="2"/>
          </rPr>
          <t>Hubbard, Nigel:</t>
        </r>
        <r>
          <rPr>
            <sz val="9"/>
            <color indexed="81"/>
            <rFont val="Tahoma"/>
            <family val="2"/>
          </rPr>
          <t xml:space="preserve">
From K or J of worksheet "Person costs"</t>
        </r>
      </text>
    </comment>
    <comment ref="C13" authorId="0" shapeId="0">
      <text>
        <r>
          <rPr>
            <b/>
            <sz val="9"/>
            <color indexed="81"/>
            <rFont val="Tahoma"/>
            <family val="2"/>
          </rPr>
          <t>Hubbard, Nigel:</t>
        </r>
        <r>
          <rPr>
            <sz val="9"/>
            <color indexed="81"/>
            <rFont val="Tahoma"/>
            <family val="2"/>
          </rPr>
          <t xml:space="preserve">
Calculated from time spent on enforcment actions
</t>
        </r>
      </text>
    </comment>
    <comment ref="C14" authorId="0" shapeId="0">
      <text>
        <r>
          <rPr>
            <b/>
            <sz val="9"/>
            <color indexed="81"/>
            <rFont val="Tahoma"/>
            <family val="2"/>
          </rPr>
          <t>Hubbard, Nigel:</t>
        </r>
        <r>
          <rPr>
            <sz val="9"/>
            <color indexed="81"/>
            <rFont val="Tahoma"/>
            <family val="2"/>
          </rPr>
          <t xml:space="preserve">
From K or J of worksheet "Person costs"</t>
        </r>
      </text>
    </comment>
    <comment ref="A16" authorId="0" shapeId="0">
      <text>
        <r>
          <rPr>
            <b/>
            <sz val="9"/>
            <color indexed="81"/>
            <rFont val="Tahoma"/>
            <family val="2"/>
          </rPr>
          <t>Hubbard, Nigel:</t>
        </r>
        <r>
          <rPr>
            <sz val="9"/>
            <color indexed="81"/>
            <rFont val="Tahoma"/>
            <family val="2"/>
          </rPr>
          <t xml:space="preserve">
Assumes only one adminstrator has invovlement in enforcement activity.</t>
        </r>
      </text>
    </comment>
    <comment ref="C16" authorId="0" shapeId="0">
      <text>
        <r>
          <rPr>
            <b/>
            <sz val="9"/>
            <color indexed="81"/>
            <rFont val="Tahoma"/>
            <family val="2"/>
          </rPr>
          <t>Hubbard, Nigel:</t>
        </r>
        <r>
          <rPr>
            <sz val="9"/>
            <color indexed="81"/>
            <rFont val="Tahoma"/>
            <family val="2"/>
          </rPr>
          <t xml:space="preserve">
Calculated from time spent on enforcment actions
</t>
        </r>
      </text>
    </comment>
    <comment ref="C17" authorId="0" shapeId="0">
      <text>
        <r>
          <rPr>
            <b/>
            <sz val="9"/>
            <color indexed="81"/>
            <rFont val="Tahoma"/>
            <family val="2"/>
          </rPr>
          <t>Hubbard, Nigel:</t>
        </r>
        <r>
          <rPr>
            <sz val="9"/>
            <color indexed="81"/>
            <rFont val="Tahoma"/>
            <family val="2"/>
          </rPr>
          <t xml:space="preserve">
From K or J of worksheet "Person costs"</t>
        </r>
      </text>
    </comment>
    <comment ref="E20" authorId="0" shapeId="0">
      <text>
        <r>
          <rPr>
            <b/>
            <sz val="9"/>
            <color indexed="81"/>
            <rFont val="Tahoma"/>
            <family val="2"/>
          </rPr>
          <t>Hubbard, Nigel:</t>
        </r>
        <r>
          <rPr>
            <sz val="9"/>
            <color indexed="81"/>
            <rFont val="Tahoma"/>
            <family val="2"/>
          </rPr>
          <t xml:space="preserve">
sum of this column
</t>
        </r>
      </text>
    </comment>
  </commentList>
</comments>
</file>

<file path=xl/comments3.xml><?xml version="1.0" encoding="utf-8"?>
<comments xmlns="http://schemas.openxmlformats.org/spreadsheetml/2006/main">
  <authors>
    <author>Hubbard, Nigel</author>
  </authors>
  <commentList>
    <comment ref="C11" authorId="0" shapeId="0">
      <text>
        <r>
          <rPr>
            <b/>
            <sz val="9"/>
            <color indexed="81"/>
            <rFont val="Tahoma"/>
            <charset val="1"/>
          </rPr>
          <t>Hubbard, Nigel:</t>
        </r>
        <r>
          <rPr>
            <sz val="9"/>
            <color indexed="81"/>
            <rFont val="Tahoma"/>
            <charset val="1"/>
          </rPr>
          <t xml:space="preserve">
draws figure from "Person costs" worksheet cell K6. If using costs per day, you will need to modify this</t>
        </r>
      </text>
    </comment>
    <comment ref="D11" authorId="0" shapeId="0">
      <text>
        <r>
          <rPr>
            <b/>
            <sz val="9"/>
            <color indexed="81"/>
            <rFont val="Tahoma"/>
            <charset val="1"/>
          </rPr>
          <t>Hubbard, Nigel:</t>
        </r>
        <r>
          <rPr>
            <sz val="9"/>
            <color indexed="81"/>
            <rFont val="Tahoma"/>
            <charset val="1"/>
          </rPr>
          <t xml:space="preserve">
this draws cost per hour figure from cell C11
</t>
        </r>
      </text>
    </comment>
    <comment ref="B30" authorId="0" shapeId="0">
      <text>
        <r>
          <rPr>
            <b/>
            <sz val="9"/>
            <color indexed="81"/>
            <rFont val="Tahoma"/>
            <family val="2"/>
          </rPr>
          <t>Hubbard, Nigel:</t>
        </r>
        <r>
          <rPr>
            <sz val="9"/>
            <color indexed="81"/>
            <rFont val="Tahoma"/>
            <family val="2"/>
          </rPr>
          <t xml:space="preserve">
For Regulation 19 Report, DLC chair and members costs are all attributable to 19(a). Hence division of their costs into licence types is not necessary.</t>
        </r>
      </text>
    </comment>
    <comment ref="B31" authorId="0" shapeId="0">
      <text>
        <r>
          <rPr>
            <b/>
            <sz val="9"/>
            <color indexed="81"/>
            <rFont val="Tahoma"/>
            <family val="2"/>
          </rPr>
          <t>Hubbard, Nigel:</t>
        </r>
        <r>
          <rPr>
            <sz val="9"/>
            <color indexed="81"/>
            <rFont val="Tahoma"/>
            <family val="2"/>
          </rPr>
          <t xml:space="preserve">
For Regulation 19 Report, DLC chair and members costs are all attributable to 19(a). Hence division of their costs into licence types is not necessary.</t>
        </r>
      </text>
    </comment>
    <comment ref="B32" authorId="0" shapeId="0">
      <text>
        <r>
          <rPr>
            <b/>
            <sz val="9"/>
            <color indexed="81"/>
            <rFont val="Tahoma"/>
            <family val="2"/>
          </rPr>
          <t>Hubbard, Nigel:</t>
        </r>
        <r>
          <rPr>
            <sz val="9"/>
            <color indexed="81"/>
            <rFont val="Tahoma"/>
            <family val="2"/>
          </rPr>
          <t xml:space="preserve">
For Regulation 19 Report, DLC chair and members costs are all attributable to 19(a). Hence division of their costs into licence types is not necessary.</t>
        </r>
      </text>
    </comment>
    <comment ref="B33" authorId="0" shapeId="0">
      <text>
        <r>
          <rPr>
            <b/>
            <sz val="9"/>
            <color indexed="81"/>
            <rFont val="Tahoma"/>
            <family val="2"/>
          </rPr>
          <t>Hubbard, Nigel:</t>
        </r>
        <r>
          <rPr>
            <sz val="9"/>
            <color indexed="81"/>
            <rFont val="Tahoma"/>
            <family val="2"/>
          </rPr>
          <t xml:space="preserve">
For Regulation 19 Report, DLC chair and members costs are all attributable to 19(a). Hence division of their costs into licence types is not necessary.</t>
        </r>
      </text>
    </comment>
    <comment ref="J35" authorId="0" shapeId="0">
      <text>
        <r>
          <rPr>
            <b/>
            <sz val="9"/>
            <color indexed="81"/>
            <rFont val="Tahoma"/>
            <charset val="1"/>
          </rPr>
          <t>Hubbard, Nigel:</t>
        </r>
        <r>
          <rPr>
            <sz val="9"/>
            <color indexed="81"/>
            <rFont val="Tahoma"/>
            <charset val="1"/>
          </rPr>
          <t xml:space="preserve">
This takes the total cost of inspectors, administrators and DLC chair and members
</t>
        </r>
      </text>
    </comment>
  </commentList>
</comments>
</file>

<file path=xl/sharedStrings.xml><?xml version="1.0" encoding="utf-8"?>
<sst xmlns="http://schemas.openxmlformats.org/spreadsheetml/2006/main" count="145" uniqueCount="77">
  <si>
    <t>Person</t>
  </si>
  <si>
    <t>salary</t>
  </si>
  <si>
    <t>ACC</t>
  </si>
  <si>
    <t>kiwisaver</t>
  </si>
  <si>
    <t>other costs</t>
  </si>
  <si>
    <t>training and development</t>
  </si>
  <si>
    <t>Vehicle expenses</t>
  </si>
  <si>
    <t>total annual cost</t>
  </si>
  <si>
    <t>number of working days per year =</t>
  </si>
  <si>
    <t>number of working hours per year =</t>
  </si>
  <si>
    <t>Inspector 1</t>
  </si>
  <si>
    <t>Inspector 2</t>
  </si>
  <si>
    <t>Inpsector 3</t>
  </si>
  <si>
    <t>Administrator 1</t>
  </si>
  <si>
    <t>Administrator 2</t>
  </si>
  <si>
    <t>DLC chair</t>
  </si>
  <si>
    <t>DLC member 1</t>
  </si>
  <si>
    <t>DLC member 2</t>
  </si>
  <si>
    <t>DLC member 3</t>
  </si>
  <si>
    <t>Salaried employees</t>
  </si>
  <si>
    <t>Not applicable</t>
  </si>
  <si>
    <t>total cost per day</t>
  </si>
  <si>
    <t>total cost per hour</t>
  </si>
  <si>
    <t>total paid in year</t>
  </si>
  <si>
    <t>on-licence</t>
  </si>
  <si>
    <t>off-licence</t>
  </si>
  <si>
    <t>club licence</t>
  </si>
  <si>
    <t>temporary licence</t>
  </si>
  <si>
    <t>special licence</t>
  </si>
  <si>
    <t>temporary authority</t>
  </si>
  <si>
    <t>managers certificate</t>
  </si>
  <si>
    <t>DLC Chair</t>
  </si>
  <si>
    <t>Number done per year</t>
  </si>
  <si>
    <t>Total inspector time</t>
  </si>
  <si>
    <t>Total administrator time</t>
  </si>
  <si>
    <t>Total administrator cost for year</t>
  </si>
  <si>
    <t>Inspector time each (hours)</t>
  </si>
  <si>
    <t>Administrator time each (hours)</t>
  </si>
  <si>
    <t>Total inspector time (hours)</t>
  </si>
  <si>
    <t>Inspector 2 cost per hour</t>
  </si>
  <si>
    <t>Inspector 1 cost per hour</t>
  </si>
  <si>
    <t>Administrator 1 cost per hour</t>
  </si>
  <si>
    <t>Administrator 2 cost per hour</t>
  </si>
  <si>
    <t>Indicates figure to be provided from other sources/worksheets</t>
  </si>
  <si>
    <t>Cell to be filled in. Original numbers in this cell are examples</t>
  </si>
  <si>
    <t>Total administrator 1 cost for year</t>
  </si>
  <si>
    <t>Total inspector 1 cost for year</t>
  </si>
  <si>
    <t>Total inspector 2 cost for year</t>
  </si>
  <si>
    <t>Total administrator 2 cost for year</t>
  </si>
  <si>
    <t>Only do licence applications</t>
  </si>
  <si>
    <t>total individual cost to licence applications</t>
  </si>
  <si>
    <t>costs used in "licensing decisions" worksheet</t>
  </si>
  <si>
    <t>Cell contents copied from elsewhere in this worksheet</t>
  </si>
  <si>
    <t>total direct personnel costs of licensing</t>
  </si>
  <si>
    <t>total direct personnel costs of monitoring</t>
  </si>
  <si>
    <t>Inspector total time on licensing decisions (hours)</t>
  </si>
  <si>
    <t xml:space="preserve"> </t>
  </si>
  <si>
    <t>Inspector total time on enforcement actions</t>
  </si>
  <si>
    <t>total other activity</t>
  </si>
  <si>
    <t>total nonmonitoring activity hours, or days</t>
  </si>
  <si>
    <t>total available hours, or days</t>
  </si>
  <si>
    <t>residual time - on monitoring activity</t>
  </si>
  <si>
    <t>activity</t>
  </si>
  <si>
    <t>Inspector 1 cost per hour or day (whichever time period is being used)</t>
  </si>
  <si>
    <t>Inspector 2 cost per hour or day (whichever time period is being used)</t>
  </si>
  <si>
    <t>Administrator total time on licensing decisions (hours)</t>
  </si>
  <si>
    <t>Administrator total time on enforcement actions</t>
  </si>
  <si>
    <t>Administrator 1 cost per hour or day (whichever time period is being used)</t>
  </si>
  <si>
    <t>Administrator 2 cost per hour or day (whichever time period is being used)</t>
  </si>
  <si>
    <t>Inspector total time per year on enforcement actions (hours or days)</t>
  </si>
  <si>
    <t>Administrator total time per year on enforcement actions (hours or days)</t>
  </si>
  <si>
    <t>Administrator cost per hour or day (whichever time period is being used)</t>
  </si>
  <si>
    <t>total direct personnel costs of enforcement</t>
  </si>
  <si>
    <t>enforcement activity</t>
  </si>
  <si>
    <t>NB - these cells take total DLC chair and member costs from "Person costs" sheet</t>
  </si>
  <si>
    <t>ENFORCEMENT CALCULATION</t>
  </si>
  <si>
    <t xml:space="preserve">Cell to be filled 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</si>
</sst>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sz val="11"/>
      <color rgb="FFFF0000"/>
      <name val="Calibri"/>
      <family val="2"/>
      <scheme val="minor"/>
    </font>
    <font>
      <sz val="9"/>
      <color indexed="81"/>
      <name val="Tahoma"/>
      <family val="2"/>
    </font>
    <font>
      <b/>
      <sz val="9"/>
      <color indexed="81"/>
      <name val="Tahoma"/>
      <family val="2"/>
    </font>
    <font>
      <sz val="14"/>
      <color theme="1"/>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0000"/>
        <bgColor indexed="64"/>
      </patternFill>
    </fill>
    <fill>
      <patternFill patternType="solid">
        <fgColor theme="4" tint="0.39997558519241921"/>
        <bgColor indexed="64"/>
      </patternFill>
    </fill>
  </fills>
  <borders count="4">
    <border>
      <left/>
      <right/>
      <top/>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21">
    <xf numFmtId="0" fontId="0" fillId="0" borderId="0" xfId="0"/>
    <xf numFmtId="0" fontId="0" fillId="0" borderId="0" xfId="0" applyAlignment="1">
      <alignment wrapText="1"/>
    </xf>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xf>
    <xf numFmtId="0" fontId="0" fillId="0" borderId="0" xfId="0" applyAlignment="1">
      <alignment horizontal="center" vertical="center"/>
    </xf>
    <xf numFmtId="0" fontId="0" fillId="0" borderId="0" xfId="0" applyFill="1"/>
    <xf numFmtId="0" fontId="0" fillId="3" borderId="0" xfId="0" applyFill="1"/>
    <xf numFmtId="0" fontId="1" fillId="4" borderId="0" xfId="0" applyFont="1" applyFill="1"/>
    <xf numFmtId="0" fontId="0" fillId="4" borderId="0" xfId="0" applyFill="1"/>
    <xf numFmtId="0" fontId="0" fillId="5" borderId="0" xfId="0" applyFill="1"/>
    <xf numFmtId="0" fontId="0" fillId="0" borderId="1" xfId="0" applyBorder="1" applyAlignment="1">
      <alignment wrapText="1"/>
    </xf>
    <xf numFmtId="0" fontId="0" fillId="0" borderId="2" xfId="0" applyBorder="1"/>
    <xf numFmtId="0" fontId="0" fillId="0" borderId="0" xfId="0" applyFill="1" applyAlignment="1">
      <alignment wrapText="1"/>
    </xf>
    <xf numFmtId="0" fontId="0" fillId="0" borderId="3" xfId="0" applyBorder="1" applyAlignment="1">
      <alignment wrapText="1"/>
    </xf>
    <xf numFmtId="0" fontId="0" fillId="0" borderId="3" xfId="0" applyFill="1" applyBorder="1"/>
    <xf numFmtId="0" fontId="0" fillId="0" borderId="0" xfId="0" applyFill="1" applyAlignment="1">
      <alignment horizontal="center" vertical="center" wrapText="1"/>
    </xf>
    <xf numFmtId="0" fontId="0" fillId="0" borderId="0" xfId="0" applyFill="1" applyAlignment="1">
      <alignment horizontal="center" vertical="center"/>
    </xf>
    <xf numFmtId="0" fontId="4" fillId="0" borderId="0" xfId="0" applyFont="1"/>
    <xf numFmtId="0" fontId="0" fillId="0" borderId="0" xfId="0" applyAlignment="1">
      <alignment horizontal="center" vertical="center"/>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228600</xdr:colOff>
      <xdr:row>18</xdr:row>
      <xdr:rowOff>76200</xdr:rowOff>
    </xdr:from>
    <xdr:to>
      <xdr:col>12</xdr:col>
      <xdr:colOff>161925</xdr:colOff>
      <xdr:row>56</xdr:row>
      <xdr:rowOff>76200</xdr:rowOff>
    </xdr:to>
    <xdr:sp macro="" textlink="">
      <xdr:nvSpPr>
        <xdr:cNvPr id="2" name="TextBox 1">
          <a:extLst>
            <a:ext uri="{FF2B5EF4-FFF2-40B4-BE49-F238E27FC236}">
              <a16:creationId xmlns:a16="http://schemas.microsoft.com/office/drawing/2014/main" id="{FAB3D868-4871-47D0-9646-531A2570A46E}"/>
            </a:ext>
          </a:extLst>
        </xdr:cNvPr>
        <xdr:cNvSpPr txBox="1"/>
      </xdr:nvSpPr>
      <xdr:spPr>
        <a:xfrm>
          <a:off x="1304925" y="5029200"/>
          <a:ext cx="8201025" cy="7239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1100" b="1">
              <a:solidFill>
                <a:schemeClr val="dk1"/>
              </a:solidFill>
              <a:effectLst/>
              <a:latin typeface="+mn-lt"/>
              <a:ea typeface="+mn-ea"/>
              <a:cs typeface="+mn-cs"/>
            </a:rPr>
            <a:t>Use of Spreadsheet “Inspector, Staff and DLC member costs”</a:t>
          </a:r>
        </a:p>
        <a:p>
          <a:r>
            <a:rPr lang="en-NZ" sz="1100">
              <a:solidFill>
                <a:schemeClr val="dk1"/>
              </a:solidFill>
              <a:effectLst/>
              <a:latin typeface="+mn-lt"/>
              <a:ea typeface="+mn-ea"/>
              <a:cs typeface="+mn-cs"/>
            </a:rPr>
            <a:t> </a:t>
          </a:r>
        </a:p>
        <a:p>
          <a:r>
            <a:rPr lang="en-NZ" sz="1100">
              <a:solidFill>
                <a:schemeClr val="dk1"/>
              </a:solidFill>
              <a:effectLst/>
              <a:latin typeface="+mn-lt"/>
              <a:ea typeface="+mn-ea"/>
              <a:cs typeface="+mn-cs"/>
            </a:rPr>
            <a:t>This</a:t>
          </a:r>
          <a:r>
            <a:rPr lang="en-NZ" sz="1100" baseline="0">
              <a:solidFill>
                <a:schemeClr val="dk1"/>
              </a:solidFill>
              <a:effectLst/>
              <a:latin typeface="+mn-lt"/>
              <a:ea typeface="+mn-ea"/>
              <a:cs typeface="+mn-cs"/>
            </a:rPr>
            <a:t> </a:t>
          </a:r>
          <a:r>
            <a:rPr lang="en-NZ" sz="1100">
              <a:solidFill>
                <a:schemeClr val="dk1"/>
              </a:solidFill>
              <a:effectLst/>
              <a:latin typeface="+mn-lt"/>
              <a:ea typeface="+mn-ea"/>
              <a:cs typeface="+mn-cs"/>
            </a:rPr>
            <a:t>spreadsheet file has four worksheets, designed to assist a TA to record and calculate staff costs relating to alcohol licensing.</a:t>
          </a:r>
        </a:p>
        <a:p>
          <a:r>
            <a:rPr lang="en-NZ" sz="1100">
              <a:solidFill>
                <a:schemeClr val="dk1"/>
              </a:solidFill>
              <a:effectLst/>
              <a:latin typeface="+mn-lt"/>
              <a:ea typeface="+mn-ea"/>
              <a:cs typeface="+mn-cs"/>
            </a:rPr>
            <a:t>NB: in these sheets, cells highlighted in yellow need to be filled in.  Cells highlighted in red need to be filled in from another part of the spreadsheet.  Comments on such cells indicate where to find the data to put in the cell. Cells highlighted in blue draw data from elsewhere in the sheet – do not enter data in these cells.</a:t>
          </a:r>
        </a:p>
        <a:p>
          <a:r>
            <a:rPr lang="en-NZ" sz="1100" b="1">
              <a:solidFill>
                <a:schemeClr val="dk1"/>
              </a:solidFill>
              <a:effectLst/>
              <a:latin typeface="+mn-lt"/>
              <a:ea typeface="+mn-ea"/>
              <a:cs typeface="+mn-cs"/>
            </a:rPr>
            <a:t>Sheet One: Person costs</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Start by entering in cell 03 the standard number of working days per employee (if known and used), for your TA.  Enter in cell Q3 the standard number of hours per employee per annum (if known and used).</a:t>
          </a:r>
        </a:p>
        <a:p>
          <a:r>
            <a:rPr lang="en-NZ" sz="1100">
              <a:solidFill>
                <a:schemeClr val="dk1"/>
              </a:solidFill>
              <a:effectLst/>
              <a:latin typeface="+mn-lt"/>
              <a:ea typeface="+mn-ea"/>
              <a:cs typeface="+mn-cs"/>
            </a:rPr>
            <a:t>Then enter the data on Alcohol inspectors 1, 2 and 3, if relevant, and administrators 1 and 2, and DLC chair and members.  Once filled in, the worksheet will calculate costs per day or costs per hour of staff, plus total costs of DLC chair and members. These figures are used in other sheets</a:t>
          </a:r>
        </a:p>
        <a:p>
          <a:r>
            <a:rPr lang="en-NZ" sz="1100">
              <a:solidFill>
                <a:schemeClr val="dk1"/>
              </a:solidFill>
              <a:effectLst/>
              <a:latin typeface="+mn-lt"/>
              <a:ea typeface="+mn-ea"/>
              <a:cs typeface="+mn-cs"/>
            </a:rPr>
            <a:t> </a:t>
          </a:r>
        </a:p>
        <a:p>
          <a:r>
            <a:rPr lang="en-NZ" sz="1100" b="1">
              <a:solidFill>
                <a:schemeClr val="dk1"/>
              </a:solidFill>
              <a:effectLst/>
              <a:latin typeface="+mn-lt"/>
              <a:ea typeface="+mn-ea"/>
              <a:cs typeface="+mn-cs"/>
            </a:rPr>
            <a:t>Sheet Four: Licensing decisions</a:t>
          </a:r>
          <a:endParaRPr lang="en-N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effectLst/>
              <a:latin typeface="+mn-lt"/>
              <a:ea typeface="+mn-ea"/>
              <a:cs typeface="+mn-cs"/>
            </a:rPr>
            <a:t>This sheet can be used to work out the personnel costs of licensing decisions </a:t>
          </a:r>
          <a:r>
            <a:rPr lang="en-NZ" sz="1100" b="1">
              <a:solidFill>
                <a:schemeClr val="dk1"/>
              </a:solidFill>
              <a:effectLst/>
              <a:latin typeface="+mn-lt"/>
              <a:ea typeface="+mn-ea"/>
              <a:cs typeface="+mn-cs"/>
            </a:rPr>
            <a:t>if you are not using time recording</a:t>
          </a:r>
          <a:r>
            <a:rPr lang="en-NZ" sz="140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effectLst/>
              <a:latin typeface="+mn-lt"/>
              <a:ea typeface="+mn-ea"/>
              <a:cs typeface="+mn-cs"/>
            </a:rPr>
            <a:t>If you are using a time recording system, you can produce a report on time spent relating to licensing applications, and multiply that, for each inspector and administrator, by their costs per hour or day, as appropriate].</a:t>
          </a:r>
        </a:p>
        <a:p>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It is designed to produce an estimate of the costs of the licensing system, based on a specific average cost, for inspectors and administrators, based on each licence type.</a:t>
          </a:r>
        </a:p>
        <a:p>
          <a:r>
            <a:rPr lang="en-NZ" sz="1100">
              <a:solidFill>
                <a:schemeClr val="dk1"/>
              </a:solidFill>
              <a:effectLst/>
              <a:latin typeface="+mn-lt"/>
              <a:ea typeface="+mn-ea"/>
              <a:cs typeface="+mn-cs"/>
            </a:rPr>
            <a:t>For the DLC Chair and members, it is assumed that all their costs are related to decisions on licence applications, hence are only included on this “licensing decisions” sheet.  They are automatically copied from the “Person costs” sheet to this one.</a:t>
          </a:r>
        </a:p>
        <a:p>
          <a:r>
            <a:rPr lang="en-NZ" sz="1100">
              <a:solidFill>
                <a:schemeClr val="dk1"/>
              </a:solidFill>
              <a:effectLst/>
              <a:latin typeface="+mn-lt"/>
              <a:ea typeface="+mn-ea"/>
              <a:cs typeface="+mn-cs"/>
            </a:rPr>
            <a:t>Sheet two: Monitoring</a:t>
          </a:r>
        </a:p>
        <a:p>
          <a:r>
            <a:rPr lang="en-NZ" sz="1100">
              <a:solidFill>
                <a:schemeClr val="dk1"/>
              </a:solidFill>
              <a:effectLst/>
              <a:latin typeface="+mn-lt"/>
              <a:ea typeface="+mn-ea"/>
              <a:cs typeface="+mn-cs"/>
            </a:rPr>
            <a:t>This sheet estimates Inspector and administrator time spent on monitoring and compliance (Report for Regulation 19(b)) by following this process:</a:t>
          </a:r>
        </a:p>
        <a:p>
          <a:r>
            <a:rPr lang="en-NZ" sz="1100">
              <a:solidFill>
                <a:schemeClr val="dk1"/>
              </a:solidFill>
              <a:effectLst/>
              <a:latin typeface="+mn-lt"/>
              <a:ea typeface="+mn-ea"/>
              <a:cs typeface="+mn-cs"/>
            </a:rPr>
            <a:t>Identify time spent on licensing decisions (total for year)</a:t>
          </a:r>
        </a:p>
        <a:p>
          <a:r>
            <a:rPr lang="en-NZ" sz="1100">
              <a:solidFill>
                <a:schemeClr val="dk1"/>
              </a:solidFill>
              <a:effectLst/>
              <a:latin typeface="+mn-lt"/>
              <a:ea typeface="+mn-ea"/>
              <a:cs typeface="+mn-cs"/>
            </a:rPr>
            <a:t>Identify time spent on enforcement actions (total for year)</a:t>
          </a:r>
        </a:p>
        <a:p>
          <a:r>
            <a:rPr lang="en-NZ" sz="1100">
              <a:solidFill>
                <a:schemeClr val="dk1"/>
              </a:solidFill>
              <a:effectLst/>
              <a:latin typeface="+mn-lt"/>
              <a:ea typeface="+mn-ea"/>
              <a:cs typeface="+mn-cs"/>
            </a:rPr>
            <a:t>Identify time spent on other activity such as alcohol bans, work on LAPs or work on other than alcohol  inspector/administrator tasks (total for year)</a:t>
          </a:r>
        </a:p>
        <a:p>
          <a:r>
            <a:rPr lang="en-NZ" sz="1100" u="sng">
              <a:solidFill>
                <a:schemeClr val="dk1"/>
              </a:solidFill>
              <a:effectLst/>
              <a:latin typeface="+mn-lt"/>
              <a:ea typeface="+mn-ea"/>
              <a:cs typeface="+mn-cs"/>
            </a:rPr>
            <a:t>Total of above</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Deduct Total time available each year</a:t>
          </a:r>
        </a:p>
        <a:p>
          <a:r>
            <a:rPr lang="en-NZ" sz="1100" u="sng">
              <a:solidFill>
                <a:schemeClr val="dk1"/>
              </a:solidFill>
              <a:effectLst/>
              <a:latin typeface="+mn-lt"/>
              <a:ea typeface="+mn-ea"/>
              <a:cs typeface="+mn-cs"/>
            </a:rPr>
            <a:t>Residual time = time spent on monitoring and compliance activity</a:t>
          </a:r>
          <a:r>
            <a:rPr lang="en-NZ" sz="1100">
              <a:solidFill>
                <a:schemeClr val="dk1"/>
              </a:solidFill>
              <a:effectLst/>
              <a:latin typeface="+mn-lt"/>
              <a:ea typeface="+mn-ea"/>
              <a:cs typeface="+mn-cs"/>
            </a:rPr>
            <a:t>.</a:t>
          </a:r>
        </a:p>
        <a:p>
          <a:r>
            <a:rPr lang="en-NZ" sz="1100">
              <a:solidFill>
                <a:schemeClr val="dk1"/>
              </a:solidFill>
              <a:effectLst/>
              <a:latin typeface="+mn-lt"/>
              <a:ea typeface="+mn-ea"/>
              <a:cs typeface="+mn-cs"/>
            </a:rPr>
            <a:t>Multiply residual time, times cost per hour (or per day)</a:t>
          </a:r>
        </a:p>
        <a:p>
          <a:r>
            <a:rPr lang="en-NZ" sz="1100">
              <a:solidFill>
                <a:schemeClr val="dk1"/>
              </a:solidFill>
              <a:effectLst/>
              <a:latin typeface="+mn-lt"/>
              <a:ea typeface="+mn-ea"/>
              <a:cs typeface="+mn-cs"/>
            </a:rPr>
            <a:t>Total cost per year for that person, relating to monitoring and enforcement</a:t>
          </a:r>
        </a:p>
        <a:p>
          <a:r>
            <a:rPr lang="en-NZ" sz="1100">
              <a:solidFill>
                <a:schemeClr val="dk1"/>
              </a:solidFill>
              <a:effectLst/>
              <a:latin typeface="+mn-lt"/>
              <a:ea typeface="+mn-ea"/>
              <a:cs typeface="+mn-cs"/>
            </a:rPr>
            <a:t>This sheet has locations for two inspectors and two administrators. If more are needed these should be copied and pasted into the sheet.</a:t>
          </a:r>
        </a:p>
        <a:p>
          <a:r>
            <a:rPr lang="en-NZ" sz="1100" b="1">
              <a:solidFill>
                <a:schemeClr val="dk1"/>
              </a:solidFill>
              <a:effectLst/>
              <a:latin typeface="+mn-lt"/>
              <a:ea typeface="+mn-ea"/>
              <a:cs typeface="+mn-cs"/>
            </a:rPr>
            <a:t>Sheet Three: Enforcement</a:t>
          </a:r>
          <a:endParaRPr lang="en-NZ" sz="1100">
            <a:solidFill>
              <a:schemeClr val="dk1"/>
            </a:solidFill>
            <a:effectLst/>
            <a:latin typeface="+mn-lt"/>
            <a:ea typeface="+mn-ea"/>
            <a:cs typeface="+mn-cs"/>
          </a:endParaRPr>
        </a:p>
        <a:p>
          <a:r>
            <a:rPr lang="en-NZ" sz="1100">
              <a:solidFill>
                <a:schemeClr val="dk1"/>
              </a:solidFill>
              <a:effectLst/>
              <a:latin typeface="+mn-lt"/>
              <a:ea typeface="+mn-ea"/>
              <a:cs typeface="+mn-cs"/>
            </a:rPr>
            <a:t>To complete this sheet you will need to already have calculated the time that each Inspector and administrator has spent, in the year, on enforcement activity.  Enter that figure, in hours or days, on the spreadsheet, and take the appropriate figure from column J or K in the “Person costs” sheet.</a:t>
          </a:r>
        </a:p>
        <a:p>
          <a:r>
            <a:rPr lang="en-NZ" sz="1100">
              <a:solidFill>
                <a:schemeClr val="dk1"/>
              </a:solidFill>
              <a:effectLst/>
              <a:latin typeface="+mn-lt"/>
              <a:ea typeface="+mn-ea"/>
              <a:cs typeface="+mn-cs"/>
            </a:rPr>
            <a:t>If you are using a time recording system, you can produce a report on time spent relating to licensing applications, and multiply that, for each inspector and administrator, by their costs per hour or day, as appropriate.</a:t>
          </a:r>
        </a:p>
        <a:p>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V21"/>
  <sheetViews>
    <sheetView tabSelected="1" workbookViewId="0">
      <selection activeCell="K6" sqref="K6"/>
    </sheetView>
  </sheetViews>
  <sheetFormatPr defaultRowHeight="15" x14ac:dyDescent="0.25"/>
  <cols>
    <col min="1" max="1" width="16.140625" customWidth="1"/>
    <col min="3" max="3" width="13.5703125" customWidth="1"/>
    <col min="5" max="5" width="12.28515625" customWidth="1"/>
    <col min="6" max="6" width="12.5703125" customWidth="1"/>
    <col min="7" max="7" width="14.140625" customWidth="1"/>
    <col min="10" max="10" width="13.140625" customWidth="1"/>
    <col min="11" max="11" width="12.5703125" customWidth="1"/>
    <col min="13" max="13" width="12" customWidth="1"/>
    <col min="14" max="14" width="14.85546875" customWidth="1"/>
  </cols>
  <sheetData>
    <row r="3" spans="1:22" ht="90" x14ac:dyDescent="0.25">
      <c r="M3" s="3" t="s">
        <v>19</v>
      </c>
      <c r="N3" s="3" t="s">
        <v>8</v>
      </c>
      <c r="O3" s="4">
        <v>210</v>
      </c>
      <c r="P3" s="3" t="s">
        <v>9</v>
      </c>
      <c r="Q3" s="4">
        <v>1540</v>
      </c>
    </row>
    <row r="4" spans="1:22" ht="45" x14ac:dyDescent="0.25">
      <c r="B4" t="s">
        <v>0</v>
      </c>
      <c r="C4" t="s">
        <v>1</v>
      </c>
      <c r="D4" t="s">
        <v>2</v>
      </c>
      <c r="E4" t="s">
        <v>3</v>
      </c>
      <c r="F4" t="s">
        <v>4</v>
      </c>
      <c r="G4" s="1" t="s">
        <v>5</v>
      </c>
      <c r="H4" s="1" t="s">
        <v>6</v>
      </c>
      <c r="I4" s="1" t="s">
        <v>7</v>
      </c>
      <c r="J4" s="1" t="s">
        <v>21</v>
      </c>
      <c r="K4" s="1" t="s">
        <v>22</v>
      </c>
      <c r="M4" s="3"/>
      <c r="N4" s="16"/>
      <c r="O4" s="17"/>
      <c r="P4" s="16"/>
      <c r="Q4" s="17"/>
      <c r="R4" s="13"/>
      <c r="S4" s="1"/>
      <c r="T4" s="6"/>
      <c r="U4" s="1"/>
      <c r="V4" s="6"/>
    </row>
    <row r="5" spans="1:22" x14ac:dyDescent="0.25">
      <c r="N5" s="6"/>
      <c r="O5" s="6"/>
      <c r="P5" s="6"/>
      <c r="Q5" s="6"/>
      <c r="R5" s="6"/>
    </row>
    <row r="6" spans="1:22" x14ac:dyDescent="0.25">
      <c r="A6" t="s">
        <v>10</v>
      </c>
      <c r="C6" s="2"/>
      <c r="D6" s="2"/>
      <c r="E6" s="2"/>
      <c r="F6" s="2"/>
      <c r="G6" s="2"/>
      <c r="H6" s="2"/>
      <c r="I6">
        <f>SUM(C6:H6)</f>
        <v>0</v>
      </c>
      <c r="J6">
        <f>I6/O3</f>
        <v>0</v>
      </c>
      <c r="K6">
        <f>I6/Q3</f>
        <v>0</v>
      </c>
    </row>
    <row r="7" spans="1:22" x14ac:dyDescent="0.25">
      <c r="A7" t="s">
        <v>11</v>
      </c>
      <c r="C7" s="2"/>
      <c r="D7" s="2"/>
      <c r="E7" s="2"/>
      <c r="F7" s="2"/>
      <c r="G7" s="2"/>
      <c r="H7" s="2"/>
      <c r="I7">
        <f t="shared" ref="I7:I17" si="0">SUM(C7:H7)</f>
        <v>0</v>
      </c>
      <c r="J7">
        <f>I7/O3</f>
        <v>0</v>
      </c>
      <c r="K7">
        <f>I7/Q3</f>
        <v>0</v>
      </c>
    </row>
    <row r="8" spans="1:22" x14ac:dyDescent="0.25">
      <c r="A8" t="s">
        <v>12</v>
      </c>
      <c r="C8" s="2"/>
      <c r="D8" s="2"/>
      <c r="E8" s="2"/>
      <c r="F8" s="2"/>
      <c r="G8" s="2"/>
      <c r="H8" s="2"/>
      <c r="I8">
        <f t="shared" si="0"/>
        <v>0</v>
      </c>
      <c r="J8">
        <f>I8/O3</f>
        <v>0</v>
      </c>
      <c r="K8">
        <f>I8/Q3</f>
        <v>0</v>
      </c>
    </row>
    <row r="9" spans="1:22" x14ac:dyDescent="0.25">
      <c r="I9">
        <f t="shared" si="0"/>
        <v>0</v>
      </c>
      <c r="J9">
        <f>I9/O3</f>
        <v>0</v>
      </c>
      <c r="K9">
        <f>I9/Q3</f>
        <v>0</v>
      </c>
    </row>
    <row r="10" spans="1:22" x14ac:dyDescent="0.25">
      <c r="A10" t="s">
        <v>13</v>
      </c>
      <c r="C10" s="2"/>
      <c r="D10" s="2"/>
      <c r="E10" s="2"/>
      <c r="F10" s="2"/>
      <c r="G10" s="2"/>
      <c r="H10" s="2"/>
      <c r="I10">
        <f t="shared" si="0"/>
        <v>0</v>
      </c>
      <c r="J10">
        <f>I10/O3</f>
        <v>0</v>
      </c>
      <c r="K10">
        <f>I10/Q3</f>
        <v>0</v>
      </c>
    </row>
    <row r="11" spans="1:22" x14ac:dyDescent="0.25">
      <c r="A11" t="s">
        <v>14</v>
      </c>
      <c r="C11" s="2"/>
      <c r="D11" s="2"/>
      <c r="E11" s="2"/>
      <c r="F11" s="2"/>
      <c r="G11" s="2"/>
      <c r="H11" s="2"/>
      <c r="I11">
        <f t="shared" si="0"/>
        <v>0</v>
      </c>
      <c r="J11">
        <f>I11/O3</f>
        <v>0</v>
      </c>
      <c r="K11">
        <f>I11/Q3</f>
        <v>0</v>
      </c>
    </row>
    <row r="13" spans="1:22" ht="30" x14ac:dyDescent="0.25">
      <c r="C13" s="1" t="s">
        <v>23</v>
      </c>
      <c r="D13" s="19" t="s">
        <v>20</v>
      </c>
      <c r="E13" s="19"/>
      <c r="F13" s="5"/>
    </row>
    <row r="14" spans="1:22" x14ac:dyDescent="0.25">
      <c r="A14" t="s">
        <v>15</v>
      </c>
      <c r="C14" s="2"/>
      <c r="F14" s="2"/>
      <c r="G14" s="2"/>
      <c r="H14" s="2"/>
      <c r="I14" s="7">
        <f t="shared" si="0"/>
        <v>0</v>
      </c>
      <c r="J14" s="20" t="s">
        <v>51</v>
      </c>
    </row>
    <row r="15" spans="1:22" x14ac:dyDescent="0.25">
      <c r="A15" t="s">
        <v>16</v>
      </c>
      <c r="C15" s="2"/>
      <c r="F15" s="2"/>
      <c r="G15" s="2"/>
      <c r="H15" s="2"/>
      <c r="I15" s="7">
        <f t="shared" si="0"/>
        <v>0</v>
      </c>
      <c r="J15" s="20"/>
    </row>
    <row r="16" spans="1:22" x14ac:dyDescent="0.25">
      <c r="A16" t="s">
        <v>17</v>
      </c>
      <c r="C16" s="2"/>
      <c r="F16" s="2"/>
      <c r="G16" s="2"/>
      <c r="H16" s="2"/>
      <c r="I16" s="7">
        <f t="shared" si="0"/>
        <v>0</v>
      </c>
      <c r="J16" s="20"/>
    </row>
    <row r="17" spans="1:18" x14ac:dyDescent="0.25">
      <c r="A17" t="s">
        <v>18</v>
      </c>
      <c r="C17" s="2"/>
      <c r="F17" s="2"/>
      <c r="G17" s="2"/>
      <c r="H17" s="2"/>
      <c r="I17" s="7">
        <f t="shared" si="0"/>
        <v>0</v>
      </c>
      <c r="J17" s="20"/>
    </row>
    <row r="19" spans="1:18" x14ac:dyDescent="0.25">
      <c r="M19" s="3"/>
      <c r="N19" s="16"/>
      <c r="O19" s="17"/>
      <c r="P19" s="16"/>
      <c r="Q19" s="17"/>
      <c r="R19" s="6"/>
    </row>
    <row r="20" spans="1:18" x14ac:dyDescent="0.25">
      <c r="M20" s="3"/>
      <c r="N20" s="16"/>
      <c r="O20" s="17"/>
      <c r="P20" s="16"/>
      <c r="Q20" s="17"/>
      <c r="R20" s="6"/>
    </row>
    <row r="21" spans="1:18" x14ac:dyDescent="0.25">
      <c r="M21" s="3"/>
      <c r="N21" s="16"/>
      <c r="O21" s="17"/>
      <c r="P21" s="16"/>
      <c r="Q21" s="17"/>
      <c r="R21" s="6"/>
    </row>
  </sheetData>
  <mergeCells count="2">
    <mergeCell ref="D13:E13"/>
    <mergeCell ref="J14:J17"/>
  </mergeCells>
  <pageMargins left="0.7" right="0.7" top="0.75" bottom="0.75" header="0.3" footer="0.3"/>
  <pageSetup paperSize="9" scale="67"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6:H45"/>
  <sheetViews>
    <sheetView topLeftCell="A10" workbookViewId="0">
      <selection activeCell="C21" sqref="C21"/>
    </sheetView>
  </sheetViews>
  <sheetFormatPr defaultRowHeight="15" x14ac:dyDescent="0.25"/>
  <cols>
    <col min="1" max="1" width="14.85546875" bestFit="1" customWidth="1"/>
    <col min="2" max="2" width="31.28515625" bestFit="1" customWidth="1"/>
    <col min="3" max="3" width="10" customWidth="1"/>
    <col min="4" max="4" width="11.85546875" customWidth="1"/>
    <col min="5" max="5" width="11.42578125" customWidth="1"/>
    <col min="8" max="8" width="11.140625" customWidth="1"/>
  </cols>
  <sheetData>
    <row r="6" spans="1:8" x14ac:dyDescent="0.25">
      <c r="B6" s="9"/>
      <c r="C6" t="s">
        <v>43</v>
      </c>
    </row>
    <row r="7" spans="1:8" x14ac:dyDescent="0.25">
      <c r="A7" t="s">
        <v>0</v>
      </c>
      <c r="B7" s="2"/>
      <c r="C7" t="s">
        <v>44</v>
      </c>
    </row>
    <row r="8" spans="1:8" x14ac:dyDescent="0.25">
      <c r="B8" s="10"/>
      <c r="C8" t="s">
        <v>52</v>
      </c>
    </row>
    <row r="9" spans="1:8" x14ac:dyDescent="0.25">
      <c r="C9" s="1" t="s">
        <v>62</v>
      </c>
      <c r="D9" s="13"/>
      <c r="E9" s="13"/>
      <c r="F9" s="13"/>
      <c r="G9" s="13"/>
      <c r="H9" s="13"/>
    </row>
    <row r="10" spans="1:8" x14ac:dyDescent="0.25">
      <c r="D10" s="6"/>
      <c r="E10" s="6"/>
      <c r="F10" s="6"/>
      <c r="G10" s="6"/>
      <c r="H10" s="6"/>
    </row>
    <row r="11" spans="1:8" ht="30" x14ac:dyDescent="0.25">
      <c r="A11" t="s">
        <v>10</v>
      </c>
      <c r="B11" s="1" t="s">
        <v>55</v>
      </c>
      <c r="C11" s="2" t="s">
        <v>56</v>
      </c>
      <c r="D11" s="6"/>
      <c r="E11" s="6"/>
      <c r="F11" s="6"/>
      <c r="G11" s="6"/>
      <c r="H11" s="6"/>
    </row>
    <row r="12" spans="1:8" ht="30" x14ac:dyDescent="0.25">
      <c r="B12" s="1" t="s">
        <v>57</v>
      </c>
      <c r="C12" s="2" t="s">
        <v>56</v>
      </c>
      <c r="D12" s="6"/>
      <c r="E12" s="6"/>
      <c r="F12" s="6"/>
      <c r="G12" s="6"/>
      <c r="H12" s="6"/>
    </row>
    <row r="13" spans="1:8" x14ac:dyDescent="0.25">
      <c r="B13" t="s">
        <v>58</v>
      </c>
      <c r="C13" s="2" t="s">
        <v>56</v>
      </c>
      <c r="D13" s="6"/>
      <c r="E13" s="6"/>
      <c r="F13" s="6"/>
      <c r="G13" s="6"/>
      <c r="H13" s="6"/>
    </row>
    <row r="14" spans="1:8" ht="30" x14ac:dyDescent="0.25">
      <c r="B14" s="1" t="s">
        <v>59</v>
      </c>
      <c r="C14" s="9">
        <f>SUM(C11:C13)</f>
        <v>0</v>
      </c>
      <c r="D14" s="6"/>
      <c r="E14" s="6"/>
      <c r="F14" s="6"/>
      <c r="G14" s="6"/>
      <c r="H14" s="6"/>
    </row>
    <row r="15" spans="1:8" ht="15.75" thickBot="1" x14ac:dyDescent="0.3">
      <c r="B15" s="1" t="s">
        <v>60</v>
      </c>
      <c r="C15" s="9"/>
      <c r="D15" s="6"/>
      <c r="E15" s="6"/>
      <c r="F15" s="6"/>
      <c r="G15" s="6"/>
      <c r="H15" s="6"/>
    </row>
    <row r="16" spans="1:8" ht="30.75" thickBot="1" x14ac:dyDescent="0.3">
      <c r="B16" s="14" t="s">
        <v>61</v>
      </c>
      <c r="C16" s="15">
        <f>C15-C14</f>
        <v>0</v>
      </c>
      <c r="D16" s="6"/>
      <c r="E16" s="6"/>
      <c r="F16" s="6"/>
      <c r="G16" s="6"/>
      <c r="H16" s="6"/>
    </row>
    <row r="17" spans="1:8" ht="45" x14ac:dyDescent="0.25">
      <c r="B17" s="1" t="s">
        <v>63</v>
      </c>
      <c r="C17" s="8"/>
      <c r="D17" s="6"/>
      <c r="E17" s="6"/>
      <c r="F17" s="6"/>
      <c r="G17" s="6"/>
      <c r="H17" s="6"/>
    </row>
    <row r="18" spans="1:8" x14ac:dyDescent="0.25">
      <c r="B18" t="s">
        <v>46</v>
      </c>
      <c r="C18">
        <f>C16*C17</f>
        <v>0</v>
      </c>
      <c r="D18" s="6"/>
      <c r="E18" s="10">
        <f>C18</f>
        <v>0</v>
      </c>
      <c r="F18" s="6"/>
      <c r="G18" s="6"/>
      <c r="H18" s="6"/>
    </row>
    <row r="19" spans="1:8" ht="30" x14ac:dyDescent="0.25">
      <c r="A19" t="s">
        <v>11</v>
      </c>
      <c r="B19" s="1" t="s">
        <v>55</v>
      </c>
      <c r="C19" s="2" t="s">
        <v>56</v>
      </c>
      <c r="D19" s="6"/>
      <c r="E19" s="6"/>
      <c r="F19" s="6"/>
      <c r="G19" s="6"/>
      <c r="H19" s="6"/>
    </row>
    <row r="20" spans="1:8" ht="30" x14ac:dyDescent="0.25">
      <c r="B20" s="1" t="s">
        <v>57</v>
      </c>
      <c r="C20" s="2" t="s">
        <v>56</v>
      </c>
      <c r="D20" s="6"/>
      <c r="E20" s="6"/>
      <c r="F20" s="6"/>
      <c r="G20" s="6"/>
      <c r="H20" s="6"/>
    </row>
    <row r="21" spans="1:8" x14ac:dyDescent="0.25">
      <c r="B21" t="s">
        <v>58</v>
      </c>
      <c r="C21" s="2" t="s">
        <v>56</v>
      </c>
      <c r="D21" s="6"/>
      <c r="E21" s="6"/>
      <c r="F21" s="6"/>
      <c r="G21" s="6"/>
      <c r="H21" s="6"/>
    </row>
    <row r="22" spans="1:8" ht="30" x14ac:dyDescent="0.25">
      <c r="B22" s="1" t="s">
        <v>59</v>
      </c>
      <c r="C22" s="9">
        <f>SUM(C19:C21)</f>
        <v>0</v>
      </c>
      <c r="D22" s="6"/>
      <c r="E22" s="6"/>
      <c r="F22" s="6"/>
      <c r="G22" s="6"/>
      <c r="H22" s="6"/>
    </row>
    <row r="23" spans="1:8" x14ac:dyDescent="0.25">
      <c r="B23" s="1" t="s">
        <v>60</v>
      </c>
      <c r="C23" s="9"/>
      <c r="D23" s="6"/>
      <c r="E23" s="6"/>
      <c r="F23" s="6"/>
      <c r="G23" s="6"/>
      <c r="H23" s="6"/>
    </row>
    <row r="24" spans="1:8" ht="30" x14ac:dyDescent="0.25">
      <c r="B24" s="1" t="s">
        <v>61</v>
      </c>
      <c r="C24" s="6">
        <f>C23-C22</f>
        <v>0</v>
      </c>
      <c r="D24" s="6"/>
      <c r="E24" s="6"/>
      <c r="F24" s="6"/>
      <c r="G24" s="6"/>
      <c r="H24" s="6"/>
    </row>
    <row r="25" spans="1:8" ht="45" x14ac:dyDescent="0.25">
      <c r="B25" s="1" t="s">
        <v>64</v>
      </c>
      <c r="C25" s="8"/>
      <c r="D25" s="6"/>
      <c r="E25" s="6"/>
      <c r="F25" s="6"/>
      <c r="G25" s="6"/>
      <c r="H25" s="6"/>
    </row>
    <row r="26" spans="1:8" x14ac:dyDescent="0.25">
      <c r="B26" t="s">
        <v>47</v>
      </c>
      <c r="C26">
        <f>C24*C25</f>
        <v>0</v>
      </c>
      <c r="D26" s="6"/>
      <c r="E26" s="10">
        <f>C26</f>
        <v>0</v>
      </c>
      <c r="F26" s="6"/>
      <c r="G26" s="6"/>
      <c r="H26" s="6"/>
    </row>
    <row r="27" spans="1:8" ht="30" x14ac:dyDescent="0.25">
      <c r="A27" t="s">
        <v>13</v>
      </c>
      <c r="B27" s="1" t="s">
        <v>65</v>
      </c>
      <c r="C27" s="2" t="s">
        <v>56</v>
      </c>
      <c r="D27" s="6"/>
      <c r="E27" s="6"/>
      <c r="F27" s="6"/>
      <c r="G27" s="6"/>
      <c r="H27" s="6"/>
    </row>
    <row r="28" spans="1:8" ht="30" x14ac:dyDescent="0.25">
      <c r="B28" s="1" t="s">
        <v>66</v>
      </c>
      <c r="C28" s="2" t="s">
        <v>56</v>
      </c>
      <c r="D28" s="6"/>
      <c r="E28" s="6"/>
      <c r="F28" s="6"/>
      <c r="G28" s="6"/>
      <c r="H28" s="6"/>
    </row>
    <row r="29" spans="1:8" x14ac:dyDescent="0.25">
      <c r="B29" t="s">
        <v>58</v>
      </c>
      <c r="C29" s="2" t="s">
        <v>56</v>
      </c>
      <c r="D29" s="6"/>
      <c r="E29" s="6"/>
      <c r="F29" s="6"/>
      <c r="G29" s="6"/>
      <c r="H29" s="6"/>
    </row>
    <row r="30" spans="1:8" ht="30" x14ac:dyDescent="0.25">
      <c r="B30" s="1" t="s">
        <v>59</v>
      </c>
      <c r="C30" s="9">
        <f>SUM(C27:C29)</f>
        <v>0</v>
      </c>
      <c r="D30" s="6"/>
      <c r="E30" s="6"/>
      <c r="F30" s="6"/>
      <c r="G30" s="6"/>
      <c r="H30" s="6"/>
    </row>
    <row r="31" spans="1:8" x14ac:dyDescent="0.25">
      <c r="B31" s="1" t="s">
        <v>60</v>
      </c>
      <c r="C31" s="9"/>
      <c r="D31" s="6"/>
      <c r="E31" s="6"/>
      <c r="F31" s="6"/>
      <c r="G31" s="6"/>
      <c r="H31" s="6"/>
    </row>
    <row r="32" spans="1:8" ht="30" x14ac:dyDescent="0.25">
      <c r="B32" s="1" t="s">
        <v>61</v>
      </c>
      <c r="C32" s="6">
        <f>C31-C30</f>
        <v>0</v>
      </c>
      <c r="D32" s="6"/>
      <c r="E32" s="6"/>
      <c r="F32" s="6"/>
      <c r="G32" s="6"/>
      <c r="H32" s="6"/>
    </row>
    <row r="33" spans="1:8" ht="45" x14ac:dyDescent="0.25">
      <c r="B33" s="1" t="s">
        <v>67</v>
      </c>
      <c r="C33" s="8"/>
      <c r="D33" s="6"/>
      <c r="E33" s="6"/>
      <c r="F33" s="6"/>
      <c r="G33" s="6"/>
      <c r="H33" s="6"/>
    </row>
    <row r="34" spans="1:8" x14ac:dyDescent="0.25">
      <c r="B34" t="s">
        <v>45</v>
      </c>
      <c r="C34">
        <f>C32*C33</f>
        <v>0</v>
      </c>
      <c r="D34" s="6"/>
      <c r="E34" s="10">
        <f>C34</f>
        <v>0</v>
      </c>
      <c r="F34" s="6"/>
      <c r="G34" s="6"/>
      <c r="H34" s="6"/>
    </row>
    <row r="35" spans="1:8" ht="30" x14ac:dyDescent="0.25">
      <c r="A35" t="s">
        <v>14</v>
      </c>
      <c r="B35" s="1" t="s">
        <v>65</v>
      </c>
      <c r="C35" s="2" t="s">
        <v>56</v>
      </c>
      <c r="D35" s="6"/>
      <c r="E35" s="6"/>
      <c r="F35" s="6"/>
      <c r="G35" s="6"/>
      <c r="H35" s="6"/>
    </row>
    <row r="36" spans="1:8" ht="30" x14ac:dyDescent="0.25">
      <c r="B36" s="1" t="s">
        <v>66</v>
      </c>
      <c r="C36" s="2" t="s">
        <v>56</v>
      </c>
      <c r="D36" s="6"/>
      <c r="E36" s="6"/>
      <c r="F36" s="6"/>
      <c r="G36" s="6"/>
      <c r="H36" s="6"/>
    </row>
    <row r="37" spans="1:8" x14ac:dyDescent="0.25">
      <c r="B37" t="s">
        <v>58</v>
      </c>
      <c r="C37" s="2" t="s">
        <v>56</v>
      </c>
      <c r="D37" s="6"/>
      <c r="E37" s="6"/>
      <c r="F37" s="6"/>
      <c r="G37" s="6"/>
      <c r="H37" s="6"/>
    </row>
    <row r="38" spans="1:8" ht="30" x14ac:dyDescent="0.25">
      <c r="B38" s="1" t="s">
        <v>59</v>
      </c>
      <c r="C38" s="9">
        <f>SUM(C35:C37)</f>
        <v>0</v>
      </c>
      <c r="D38" s="6"/>
      <c r="E38" s="6"/>
      <c r="F38" s="6"/>
      <c r="G38" s="6"/>
      <c r="H38" s="6"/>
    </row>
    <row r="39" spans="1:8" x14ac:dyDescent="0.25">
      <c r="B39" s="1" t="s">
        <v>60</v>
      </c>
      <c r="C39" s="9"/>
      <c r="D39" s="6"/>
      <c r="E39" s="6"/>
      <c r="F39" s="6"/>
      <c r="G39" s="6"/>
      <c r="H39" s="6"/>
    </row>
    <row r="40" spans="1:8" ht="30" x14ac:dyDescent="0.25">
      <c r="B40" s="1" t="s">
        <v>61</v>
      </c>
      <c r="C40" s="6">
        <f>C39-C38</f>
        <v>0</v>
      </c>
      <c r="D40" s="6"/>
      <c r="E40" s="6"/>
      <c r="F40" s="6"/>
      <c r="G40" s="6"/>
      <c r="H40" s="6"/>
    </row>
    <row r="41" spans="1:8" ht="45" x14ac:dyDescent="0.25">
      <c r="B41" s="1" t="s">
        <v>68</v>
      </c>
      <c r="C41" s="8"/>
      <c r="D41" s="6"/>
      <c r="E41" s="6"/>
      <c r="F41" s="6"/>
      <c r="G41" s="6"/>
      <c r="H41" s="6"/>
    </row>
    <row r="42" spans="1:8" x14ac:dyDescent="0.25">
      <c r="B42" t="s">
        <v>48</v>
      </c>
      <c r="C42">
        <f>C40*C41</f>
        <v>0</v>
      </c>
      <c r="E42" s="10">
        <f>C42</f>
        <v>0</v>
      </c>
    </row>
    <row r="43" spans="1:8" ht="15.75" thickBot="1" x14ac:dyDescent="0.3"/>
    <row r="44" spans="1:8" ht="61.5" thickTop="1" thickBot="1" x14ac:dyDescent="0.3">
      <c r="D44" s="11" t="s">
        <v>54</v>
      </c>
      <c r="E44" s="12">
        <f>SUM(E18:E42)</f>
        <v>0</v>
      </c>
    </row>
    <row r="45" spans="1:8" ht="15.75" thickTop="1" x14ac:dyDescent="0.25"/>
  </sheetData>
  <pageMargins left="0.7" right="0.7" top="0.75" bottom="0.75" header="0.3" footer="0.3"/>
  <pageSetup paperSize="9" scale="7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1"/>
  <sheetViews>
    <sheetView workbookViewId="0">
      <selection activeCell="J11" sqref="J11"/>
    </sheetView>
  </sheetViews>
  <sheetFormatPr defaultRowHeight="15" x14ac:dyDescent="0.25"/>
  <cols>
    <col min="1" max="1" width="14.85546875" bestFit="1" customWidth="1"/>
    <col min="2" max="2" width="31.28515625" bestFit="1" customWidth="1"/>
    <col min="3" max="3" width="15" customWidth="1"/>
    <col min="4" max="4" width="12.28515625" customWidth="1"/>
    <col min="5" max="5" width="13.5703125" customWidth="1"/>
    <col min="6" max="6" width="12.5703125" customWidth="1"/>
    <col min="8" max="8" width="11.28515625" customWidth="1"/>
    <col min="9" max="9" width="12" customWidth="1"/>
    <col min="10" max="10" width="14.140625" customWidth="1"/>
  </cols>
  <sheetData>
    <row r="1" spans="1:8" x14ac:dyDescent="0.25">
      <c r="A1" t="s">
        <v>56</v>
      </c>
    </row>
    <row r="2" spans="1:8" ht="18.75" x14ac:dyDescent="0.3">
      <c r="A2" s="18" t="s">
        <v>75</v>
      </c>
    </row>
    <row r="5" spans="1:8" x14ac:dyDescent="0.25">
      <c r="B5" s="9"/>
      <c r="C5" t="s">
        <v>43</v>
      </c>
    </row>
    <row r="6" spans="1:8" x14ac:dyDescent="0.25">
      <c r="A6" t="s">
        <v>0</v>
      </c>
      <c r="B6" s="2"/>
      <c r="C6" t="s">
        <v>76</v>
      </c>
    </row>
    <row r="7" spans="1:8" x14ac:dyDescent="0.25">
      <c r="B7" s="10"/>
      <c r="C7" t="s">
        <v>52</v>
      </c>
    </row>
    <row r="8" spans="1:8" ht="90" customHeight="1" x14ac:dyDescent="0.25">
      <c r="C8" s="1" t="s">
        <v>73</v>
      </c>
      <c r="D8" s="13"/>
      <c r="E8" s="13"/>
      <c r="F8" s="13"/>
      <c r="G8" s="13"/>
      <c r="H8" s="13"/>
    </row>
    <row r="9" spans="1:8" x14ac:dyDescent="0.25">
      <c r="D9" s="6"/>
      <c r="E9" s="6"/>
      <c r="F9" s="6"/>
      <c r="G9" s="6"/>
      <c r="H9" s="6"/>
    </row>
    <row r="10" spans="1:8" ht="45" x14ac:dyDescent="0.25">
      <c r="A10" t="s">
        <v>10</v>
      </c>
      <c r="B10" s="1" t="s">
        <v>69</v>
      </c>
      <c r="C10" s="2"/>
      <c r="D10" s="6"/>
      <c r="E10" s="6"/>
      <c r="F10" s="6"/>
      <c r="G10" s="6"/>
      <c r="H10" s="6"/>
    </row>
    <row r="11" spans="1:8" ht="45" x14ac:dyDescent="0.25">
      <c r="B11" s="1" t="s">
        <v>63</v>
      </c>
      <c r="C11" s="8"/>
      <c r="D11" s="6"/>
      <c r="E11" s="6"/>
      <c r="F11" s="6"/>
      <c r="G11" s="6"/>
      <c r="H11" s="6"/>
    </row>
    <row r="12" spans="1:8" x14ac:dyDescent="0.25">
      <c r="B12" t="s">
        <v>46</v>
      </c>
      <c r="C12">
        <f>C10*C11</f>
        <v>0</v>
      </c>
      <c r="D12" s="6"/>
      <c r="E12" s="10">
        <f>C12</f>
        <v>0</v>
      </c>
      <c r="F12" s="6"/>
      <c r="G12" s="6"/>
      <c r="H12" s="6"/>
    </row>
    <row r="13" spans="1:8" ht="45" x14ac:dyDescent="0.25">
      <c r="A13" t="s">
        <v>11</v>
      </c>
      <c r="B13" s="1" t="s">
        <v>69</v>
      </c>
      <c r="C13" s="2"/>
      <c r="D13" s="6"/>
      <c r="E13" s="6"/>
      <c r="F13" s="6"/>
      <c r="G13" s="6"/>
      <c r="H13" s="6"/>
    </row>
    <row r="14" spans="1:8" ht="45" x14ac:dyDescent="0.25">
      <c r="B14" s="1" t="s">
        <v>64</v>
      </c>
      <c r="C14" s="8"/>
      <c r="D14" s="6"/>
      <c r="E14" s="6"/>
      <c r="F14" s="6"/>
      <c r="G14" s="6"/>
      <c r="H14" s="6"/>
    </row>
    <row r="15" spans="1:8" x14ac:dyDescent="0.25">
      <c r="B15" t="s">
        <v>47</v>
      </c>
      <c r="C15">
        <f>C13*C14</f>
        <v>0</v>
      </c>
      <c r="D15" s="6"/>
      <c r="E15" s="10">
        <f>C15</f>
        <v>0</v>
      </c>
      <c r="F15" s="6"/>
      <c r="G15" s="6"/>
      <c r="H15" s="6"/>
    </row>
    <row r="16" spans="1:8" ht="45" x14ac:dyDescent="0.25">
      <c r="A16" t="s">
        <v>13</v>
      </c>
      <c r="B16" s="1" t="s">
        <v>70</v>
      </c>
      <c r="C16" s="2"/>
      <c r="D16" s="6"/>
      <c r="E16" s="6"/>
      <c r="F16" s="6"/>
      <c r="G16" s="6"/>
      <c r="H16" s="6"/>
    </row>
    <row r="17" spans="2:8" ht="45" x14ac:dyDescent="0.25">
      <c r="B17" s="1" t="s">
        <v>71</v>
      </c>
      <c r="C17" s="8"/>
      <c r="D17" s="6"/>
      <c r="E17" s="6"/>
      <c r="F17" s="6"/>
      <c r="G17" s="6"/>
      <c r="H17" s="6"/>
    </row>
    <row r="18" spans="2:8" x14ac:dyDescent="0.25">
      <c r="B18" t="s">
        <v>35</v>
      </c>
      <c r="C18">
        <f>C16*C17</f>
        <v>0</v>
      </c>
      <c r="D18" s="6"/>
      <c r="E18" s="10">
        <f>C18</f>
        <v>0</v>
      </c>
      <c r="F18" s="6"/>
      <c r="G18" s="6"/>
      <c r="H18" s="6"/>
    </row>
    <row r="19" spans="2:8" ht="15.75" thickBot="1" x14ac:dyDescent="0.3"/>
    <row r="20" spans="2:8" ht="76.5" thickTop="1" thickBot="1" x14ac:dyDescent="0.3">
      <c r="D20" s="11" t="s">
        <v>72</v>
      </c>
      <c r="E20" s="12">
        <f>SUM(E12:E18)</f>
        <v>0</v>
      </c>
    </row>
    <row r="21" spans="2:8" ht="15.75" thickTop="1" x14ac:dyDescent="0.25"/>
  </sheetData>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K36"/>
  <sheetViews>
    <sheetView topLeftCell="A28" workbookViewId="0">
      <selection activeCell="J35" sqref="J35"/>
    </sheetView>
  </sheetViews>
  <sheetFormatPr defaultRowHeight="15" x14ac:dyDescent="0.25"/>
  <cols>
    <col min="1" max="1" width="14.85546875" bestFit="1" customWidth="1"/>
    <col min="2" max="2" width="29.85546875" bestFit="1" customWidth="1"/>
    <col min="5" max="5" width="10.140625" customWidth="1"/>
    <col min="6" max="6" width="11.42578125" customWidth="1"/>
    <col min="8" max="8" width="12.7109375" customWidth="1"/>
    <col min="9" max="9" width="13.140625" customWidth="1"/>
    <col min="10" max="10" width="17.5703125" customWidth="1"/>
    <col min="11" max="11" width="21" customWidth="1"/>
  </cols>
  <sheetData>
    <row r="3" spans="1:10" x14ac:dyDescent="0.25">
      <c r="E3" s="9"/>
      <c r="F3" t="s">
        <v>43</v>
      </c>
    </row>
    <row r="4" spans="1:10" x14ac:dyDescent="0.25">
      <c r="A4" t="s">
        <v>0</v>
      </c>
      <c r="E4" s="2"/>
      <c r="F4" t="s">
        <v>44</v>
      </c>
    </row>
    <row r="5" spans="1:10" x14ac:dyDescent="0.25">
      <c r="E5" s="10"/>
      <c r="F5" t="s">
        <v>52</v>
      </c>
    </row>
    <row r="6" spans="1:10" ht="90" x14ac:dyDescent="0.25">
      <c r="C6" s="1" t="s">
        <v>24</v>
      </c>
      <c r="D6" s="1" t="s">
        <v>25</v>
      </c>
      <c r="E6" s="1" t="s">
        <v>26</v>
      </c>
      <c r="F6" s="1" t="s">
        <v>27</v>
      </c>
      <c r="G6" s="1" t="s">
        <v>28</v>
      </c>
      <c r="H6" s="1" t="s">
        <v>29</v>
      </c>
      <c r="I6" s="1" t="s">
        <v>30</v>
      </c>
      <c r="J6" s="1" t="s">
        <v>50</v>
      </c>
    </row>
    <row r="8" spans="1:10" x14ac:dyDescent="0.25">
      <c r="A8" t="s">
        <v>10</v>
      </c>
      <c r="B8" t="s">
        <v>36</v>
      </c>
      <c r="C8" s="2">
        <v>0.75</v>
      </c>
      <c r="D8" s="2"/>
      <c r="E8" s="2"/>
      <c r="F8" s="2"/>
      <c r="G8" s="2"/>
      <c r="H8" s="2"/>
      <c r="I8" s="2"/>
    </row>
    <row r="9" spans="1:10" x14ac:dyDescent="0.25">
      <c r="B9" t="s">
        <v>32</v>
      </c>
      <c r="C9" s="2">
        <v>200</v>
      </c>
      <c r="D9" s="2"/>
      <c r="E9" s="2"/>
      <c r="F9" s="2"/>
      <c r="G9" s="2"/>
      <c r="H9" s="2"/>
      <c r="I9" s="2"/>
    </row>
    <row r="10" spans="1:10" x14ac:dyDescent="0.25">
      <c r="B10" t="s">
        <v>38</v>
      </c>
      <c r="C10" s="2">
        <v>150</v>
      </c>
      <c r="D10" s="2"/>
      <c r="E10" s="2"/>
      <c r="F10" s="2"/>
      <c r="G10" s="2"/>
      <c r="H10" s="2"/>
      <c r="I10" s="2"/>
      <c r="J10">
        <f>SUM(C10:I10)</f>
        <v>150</v>
      </c>
    </row>
    <row r="11" spans="1:10" x14ac:dyDescent="0.25">
      <c r="B11" t="s">
        <v>40</v>
      </c>
      <c r="C11" s="8">
        <f>'Person costs'!K6</f>
        <v>0</v>
      </c>
      <c r="D11" s="10">
        <f>C11</f>
        <v>0</v>
      </c>
      <c r="E11" s="10">
        <f>C11</f>
        <v>0</v>
      </c>
      <c r="F11" s="10">
        <f>C11</f>
        <v>0</v>
      </c>
      <c r="G11" s="10">
        <f>C11</f>
        <v>0</v>
      </c>
      <c r="H11" s="10">
        <f>C11</f>
        <v>0</v>
      </c>
      <c r="I11" s="10">
        <f>C11</f>
        <v>0</v>
      </c>
    </row>
    <row r="12" spans="1:10" x14ac:dyDescent="0.25">
      <c r="B12" t="s">
        <v>46</v>
      </c>
      <c r="C12">
        <f>C10*C11</f>
        <v>0</v>
      </c>
      <c r="D12">
        <f t="shared" ref="D12:I12" si="0">D10*D11</f>
        <v>0</v>
      </c>
      <c r="E12">
        <f t="shared" si="0"/>
        <v>0</v>
      </c>
      <c r="F12">
        <f t="shared" si="0"/>
        <v>0</v>
      </c>
      <c r="G12">
        <f t="shared" si="0"/>
        <v>0</v>
      </c>
      <c r="H12">
        <f t="shared" si="0"/>
        <v>0</v>
      </c>
      <c r="I12">
        <f t="shared" si="0"/>
        <v>0</v>
      </c>
      <c r="J12">
        <f>SUM(C12:I12)</f>
        <v>0</v>
      </c>
    </row>
    <row r="13" spans="1:10" x14ac:dyDescent="0.25">
      <c r="A13" t="s">
        <v>11</v>
      </c>
      <c r="B13" t="s">
        <v>36</v>
      </c>
      <c r="C13" s="2"/>
      <c r="D13" s="2"/>
      <c r="E13" s="2"/>
      <c r="F13" s="2"/>
      <c r="G13" s="2"/>
      <c r="H13" s="2"/>
      <c r="I13" s="2"/>
    </row>
    <row r="14" spans="1:10" x14ac:dyDescent="0.25">
      <c r="B14" t="s">
        <v>32</v>
      </c>
      <c r="C14" s="2"/>
      <c r="D14" s="2"/>
      <c r="E14" s="2"/>
      <c r="F14" s="2"/>
      <c r="G14" s="2"/>
      <c r="H14" s="2"/>
      <c r="I14" s="2"/>
    </row>
    <row r="15" spans="1:10" x14ac:dyDescent="0.25">
      <c r="B15" t="s">
        <v>33</v>
      </c>
      <c r="C15" s="2"/>
      <c r="D15" s="2"/>
      <c r="E15" s="2"/>
      <c r="F15" s="2"/>
      <c r="G15" s="2"/>
      <c r="H15" s="2"/>
      <c r="I15" s="2"/>
      <c r="J15">
        <f>SUM(C15:I15)</f>
        <v>0</v>
      </c>
    </row>
    <row r="16" spans="1:10" x14ac:dyDescent="0.25">
      <c r="B16" t="s">
        <v>39</v>
      </c>
      <c r="C16" s="9">
        <f>'Person costs'!K7</f>
        <v>0</v>
      </c>
      <c r="D16" s="10">
        <f>C16</f>
        <v>0</v>
      </c>
      <c r="E16" s="10">
        <f>C16</f>
        <v>0</v>
      </c>
      <c r="F16" s="10">
        <f>C16</f>
        <v>0</v>
      </c>
      <c r="G16" s="10">
        <f>C16</f>
        <v>0</v>
      </c>
      <c r="H16" s="10">
        <f>C16</f>
        <v>0</v>
      </c>
      <c r="I16" s="10">
        <f>C16</f>
        <v>0</v>
      </c>
    </row>
    <row r="17" spans="1:11" x14ac:dyDescent="0.25">
      <c r="B17" t="s">
        <v>47</v>
      </c>
      <c r="C17">
        <f>C15*C16</f>
        <v>0</v>
      </c>
      <c r="D17">
        <f t="shared" ref="D17:I17" si="1">D15*D16</f>
        <v>0</v>
      </c>
      <c r="E17">
        <f t="shared" si="1"/>
        <v>0</v>
      </c>
      <c r="F17">
        <f t="shared" si="1"/>
        <v>0</v>
      </c>
      <c r="G17">
        <f t="shared" si="1"/>
        <v>0</v>
      </c>
      <c r="H17">
        <f t="shared" si="1"/>
        <v>0</v>
      </c>
      <c r="I17">
        <f t="shared" si="1"/>
        <v>0</v>
      </c>
      <c r="J17">
        <f>SUM(C17:I17)</f>
        <v>0</v>
      </c>
    </row>
    <row r="19" spans="1:11" x14ac:dyDescent="0.25">
      <c r="A19" t="s">
        <v>13</v>
      </c>
      <c r="B19" t="s">
        <v>37</v>
      </c>
      <c r="C19" s="2"/>
      <c r="D19" s="2"/>
      <c r="E19" s="2"/>
      <c r="F19" s="2"/>
      <c r="G19" s="2"/>
      <c r="H19" s="2"/>
      <c r="I19" s="2"/>
    </row>
    <row r="20" spans="1:11" x14ac:dyDescent="0.25">
      <c r="B20" t="s">
        <v>32</v>
      </c>
      <c r="C20" s="2"/>
      <c r="D20" s="2"/>
      <c r="E20" s="2"/>
      <c r="F20" s="2"/>
      <c r="G20" s="2"/>
      <c r="H20" s="2"/>
      <c r="I20" s="2"/>
    </row>
    <row r="21" spans="1:11" x14ac:dyDescent="0.25">
      <c r="B21" t="s">
        <v>34</v>
      </c>
      <c r="C21" s="2"/>
      <c r="D21" s="2"/>
      <c r="E21" s="2"/>
      <c r="F21" s="2"/>
      <c r="G21" s="2"/>
      <c r="H21" s="2"/>
      <c r="I21" s="2"/>
      <c r="J21">
        <f>SUM(C21:I21)</f>
        <v>0</v>
      </c>
    </row>
    <row r="22" spans="1:11" x14ac:dyDescent="0.25">
      <c r="B22" t="s">
        <v>41</v>
      </c>
      <c r="C22" s="9">
        <f>'Person costs'!K10</f>
        <v>0</v>
      </c>
      <c r="D22" s="10">
        <f>C22</f>
        <v>0</v>
      </c>
      <c r="E22" s="10">
        <f>C22</f>
        <v>0</v>
      </c>
      <c r="F22" s="10">
        <f>C22</f>
        <v>0</v>
      </c>
      <c r="G22" s="10">
        <f>C22</f>
        <v>0</v>
      </c>
      <c r="H22" s="10">
        <f>C22</f>
        <v>0</v>
      </c>
      <c r="I22" s="10">
        <f>C22</f>
        <v>0</v>
      </c>
    </row>
    <row r="23" spans="1:11" x14ac:dyDescent="0.25">
      <c r="B23" t="s">
        <v>45</v>
      </c>
      <c r="C23">
        <f>C21*C22</f>
        <v>0</v>
      </c>
      <c r="D23">
        <f t="shared" ref="D23:I23" si="2">D21*D22</f>
        <v>0</v>
      </c>
      <c r="E23">
        <f t="shared" si="2"/>
        <v>0</v>
      </c>
      <c r="F23">
        <f t="shared" si="2"/>
        <v>0</v>
      </c>
      <c r="G23">
        <f t="shared" si="2"/>
        <v>0</v>
      </c>
      <c r="H23">
        <f t="shared" si="2"/>
        <v>0</v>
      </c>
      <c r="I23">
        <f t="shared" si="2"/>
        <v>0</v>
      </c>
      <c r="J23">
        <f>SUM(C23:I23)</f>
        <v>0</v>
      </c>
    </row>
    <row r="24" spans="1:11" x14ac:dyDescent="0.25">
      <c r="A24" t="s">
        <v>14</v>
      </c>
      <c r="B24" t="s">
        <v>37</v>
      </c>
      <c r="C24" s="2"/>
      <c r="D24" s="2"/>
      <c r="E24" s="2"/>
      <c r="F24" s="2"/>
      <c r="G24" s="2"/>
      <c r="H24" s="2"/>
      <c r="I24" s="2"/>
    </row>
    <row r="25" spans="1:11" x14ac:dyDescent="0.25">
      <c r="B25" t="s">
        <v>32</v>
      </c>
      <c r="C25" s="2"/>
      <c r="D25" s="2"/>
      <c r="E25" s="2"/>
      <c r="F25" s="2"/>
      <c r="G25" s="2"/>
      <c r="H25" s="2"/>
      <c r="I25" s="2"/>
    </row>
    <row r="26" spans="1:11" x14ac:dyDescent="0.25">
      <c r="B26" t="s">
        <v>34</v>
      </c>
      <c r="C26" s="2"/>
      <c r="D26" s="2"/>
      <c r="E26" s="2"/>
      <c r="F26" s="2"/>
      <c r="G26" s="2"/>
      <c r="H26" s="2"/>
      <c r="I26" s="2"/>
      <c r="J26">
        <f>SUM(C26:I26)</f>
        <v>0</v>
      </c>
    </row>
    <row r="27" spans="1:11" x14ac:dyDescent="0.25">
      <c r="B27" t="s">
        <v>42</v>
      </c>
      <c r="C27" s="9">
        <f>'Person costs'!K11</f>
        <v>0</v>
      </c>
      <c r="D27" s="10">
        <f>C27</f>
        <v>0</v>
      </c>
      <c r="E27" s="10">
        <f>C27</f>
        <v>0</v>
      </c>
      <c r="F27" s="10">
        <f>C27</f>
        <v>0</v>
      </c>
      <c r="G27" s="10">
        <f>C27</f>
        <v>0</v>
      </c>
      <c r="H27" s="10">
        <f>C27</f>
        <v>0</v>
      </c>
      <c r="I27" s="10">
        <f>C27</f>
        <v>0</v>
      </c>
    </row>
    <row r="28" spans="1:11" x14ac:dyDescent="0.25">
      <c r="B28" t="s">
        <v>48</v>
      </c>
      <c r="C28">
        <f>C26*C27</f>
        <v>0</v>
      </c>
      <c r="D28">
        <f t="shared" ref="D28:I28" si="3">D26*D27</f>
        <v>0</v>
      </c>
      <c r="E28">
        <f t="shared" si="3"/>
        <v>0</v>
      </c>
      <c r="F28">
        <f t="shared" si="3"/>
        <v>0</v>
      </c>
      <c r="G28">
        <f t="shared" si="3"/>
        <v>0</v>
      </c>
      <c r="H28">
        <f t="shared" si="3"/>
        <v>0</v>
      </c>
      <c r="I28">
        <f t="shared" si="3"/>
        <v>0</v>
      </c>
      <c r="J28">
        <f>SUM(C28:I28)</f>
        <v>0</v>
      </c>
    </row>
    <row r="30" spans="1:11" x14ac:dyDescent="0.25">
      <c r="A30" t="s">
        <v>31</v>
      </c>
      <c r="B30" t="s">
        <v>49</v>
      </c>
      <c r="J30" s="8">
        <f>'Person costs'!I14</f>
        <v>0</v>
      </c>
      <c r="K30" s="20" t="s">
        <v>74</v>
      </c>
    </row>
    <row r="31" spans="1:11" x14ac:dyDescent="0.25">
      <c r="A31" t="s">
        <v>16</v>
      </c>
      <c r="B31" t="s">
        <v>49</v>
      </c>
      <c r="J31" s="8">
        <f>'Person costs'!I15</f>
        <v>0</v>
      </c>
      <c r="K31" s="20"/>
    </row>
    <row r="32" spans="1:11" x14ac:dyDescent="0.25">
      <c r="A32" t="s">
        <v>17</v>
      </c>
      <c r="B32" t="s">
        <v>49</v>
      </c>
      <c r="J32" s="8">
        <f>'Person costs'!I16</f>
        <v>0</v>
      </c>
      <c r="K32" s="20"/>
    </row>
    <row r="33" spans="1:11" x14ac:dyDescent="0.25">
      <c r="A33" t="s">
        <v>18</v>
      </c>
      <c r="B33" t="s">
        <v>49</v>
      </c>
      <c r="J33" s="8">
        <f>'Person costs'!I17</f>
        <v>0</v>
      </c>
      <c r="K33" s="20"/>
    </row>
    <row r="34" spans="1:11" ht="15.75" thickBot="1" x14ac:dyDescent="0.3"/>
    <row r="35" spans="1:11" ht="61.5" thickTop="1" thickBot="1" x14ac:dyDescent="0.3">
      <c r="I35" s="11" t="s">
        <v>53</v>
      </c>
      <c r="J35" s="12">
        <f>J12+J17+J23+J28+J30+J31+J32+J33</f>
        <v>0</v>
      </c>
    </row>
    <row r="36" spans="1:11" ht="15.75" thickTop="1" x14ac:dyDescent="0.25"/>
  </sheetData>
  <mergeCells count="1">
    <mergeCell ref="K30:K33"/>
  </mergeCells>
  <pageMargins left="0.7" right="0.7" top="0.75" bottom="0.75" header="0.3" footer="0.3"/>
  <pageSetup paperSize="8"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Person costs</vt:lpstr>
      <vt:lpstr>Monitoring</vt:lpstr>
      <vt:lpstr>Enforcement</vt:lpstr>
      <vt:lpstr>Licensing decisions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Hubbard, Nigel</dc:creator>
  <cp:lastModifiedBy>Hogan, Sharlene</cp:lastModifiedBy>
  <cp:lastPrinted>2018-06-27T00:01:47Z</cp:lastPrinted>
  <dcterms:created xsi:type="dcterms:W3CDTF">2018-06-26T20:46:16Z</dcterms:created>
  <dcterms:modified xsi:type="dcterms:W3CDTF">2018-09-07T02:50:40Z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-970994087</vt:i4>
  </property>
  <property fmtid="{D5CDD505-2E9C-101B-9397-08002B2CF9AE}" pid="3" name="_NewReviewCycle">
    <vt:lpwstr/>
  </property>
  <property fmtid="{D5CDD505-2E9C-101B-9397-08002B2CF9AE}" pid="4" name="_EmailSubject">
    <vt:lpwstr>New resources for publishing on our website</vt:lpwstr>
  </property>
  <property fmtid="{D5CDD505-2E9C-101B-9397-08002B2CF9AE}" pid="5" name="_AuthorEmail">
    <vt:lpwstr>Sharlene.Hogan@justice.govt.nz</vt:lpwstr>
  </property>
  <property fmtid="{D5CDD505-2E9C-101B-9397-08002B2CF9AE}" pid="6" name="_AuthorEmailDisplayName">
    <vt:lpwstr>Hogan, Sharlene</vt:lpwstr>
  </property>
</Properties>
</file>