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fileSharing readOnlyRecommended="1"/>
  <workbookPr codeName="ThisWorkbook" defaultThemeVersion="124226"/>
  <mc:AlternateContent xmlns:mc="http://schemas.openxmlformats.org/markup-compatibility/2006">
    <mc:Choice Requires="x15">
      <x15ac:absPath xmlns:x15ac="http://schemas.microsoft.com/office/spreadsheetml/2010/11/ac" url="L:\regular_products\commonly_requested_stats\5.discharge_without_conviction\2023_dec_yr\"/>
    </mc:Choice>
  </mc:AlternateContent>
  <xr:revisionPtr revIDLastSave="0" documentId="8_{5B6D8C0A-1CB8-4008-AEE5-A769CB268575}" xr6:coauthVersionLast="47" xr6:coauthVersionMax="47" xr10:uidLastSave="{00000000-0000-0000-0000-000000000000}"/>
  <bookViews>
    <workbookView xWindow="-10070" yWindow="-21710" windowWidth="38620" windowHeight="21220" tabRatio="758" xr2:uid="{00000000-000D-0000-FFFF-FFFF00000000}"/>
  </bookViews>
  <sheets>
    <sheet name="Contents" sheetId="2" r:id="rId1"/>
    <sheet name="1.Charges by offence" sheetId="13" r:id="rId2"/>
    <sheet name="2.People by offence" sheetId="3" r:id="rId3"/>
    <sheet name="3.People by court" sheetId="11" r:id="rId4"/>
    <sheet name="4.Gender ethnicity age group" sheetId="7" r:id="rId5"/>
    <sheet name="Definitions and data notes" sheetId="4" r:id="rId6"/>
    <sheet name="Notes-Justice service areas" sheetId="10" r:id="rId7"/>
  </sheets>
  <definedNames>
    <definedName name="_xlnm._FilterDatabase" localSheetId="3" hidden="1">'3.People by court'!$A$9:$B$84</definedName>
    <definedName name="_xlnm._FilterDatabase" localSheetId="6" hidden="1">'Notes-Justice service areas'!$A$5:$A$64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5" i="11" l="1"/>
  <c r="A56" i="11" s="1"/>
  <c r="A57" i="11" s="1"/>
  <c r="A58" i="11" s="1"/>
  <c r="A60" i="11"/>
  <c r="A61" i="11" s="1"/>
  <c r="A11" i="10"/>
  <c r="A19" i="11" l="1"/>
  <c r="A16" i="11"/>
  <c r="A17" i="11" s="1"/>
  <c r="B16" i="2" l="1"/>
  <c r="B15" i="2" l="1"/>
  <c r="B14" i="2"/>
  <c r="B13" i="2"/>
  <c r="A81" i="11" l="1"/>
  <c r="A82" i="11" s="1"/>
  <c r="A83" i="11" s="1"/>
  <c r="A84" i="11" s="1"/>
  <c r="A76" i="11"/>
  <c r="A77" i="11" s="1"/>
  <c r="A78" i="11" s="1"/>
  <c r="A79" i="11" s="1"/>
  <c r="A72" i="11"/>
  <c r="A73" i="11" s="1"/>
  <c r="A74" i="11" s="1"/>
  <c r="A66" i="11"/>
  <c r="A67" i="11" s="1"/>
  <c r="A68" i="11" s="1"/>
  <c r="A69" i="11" s="1"/>
  <c r="A70" i="11" s="1"/>
  <c r="A63" i="11"/>
  <c r="A64" i="11" s="1"/>
  <c r="A49" i="11"/>
  <c r="A50" i="11" s="1"/>
  <c r="A51" i="11" s="1"/>
  <c r="A52" i="11" s="1"/>
  <c r="A53" i="11" s="1"/>
  <c r="A42" i="11"/>
  <c r="A43" i="11" s="1"/>
  <c r="A44" i="11" s="1"/>
  <c r="A45" i="11" s="1"/>
  <c r="A46" i="11" s="1"/>
  <c r="A47" i="11" s="1"/>
  <c r="A37" i="11"/>
  <c r="A38" i="11" s="1"/>
  <c r="A39" i="11" s="1"/>
  <c r="A40" i="11" s="1"/>
  <c r="A32" i="11"/>
  <c r="A33" i="11" s="1"/>
  <c r="A34" i="11" s="1"/>
  <c r="A35" i="11" s="1"/>
  <c r="A25" i="11"/>
  <c r="A26" i="11" s="1"/>
  <c r="A27" i="11" s="1"/>
  <c r="A28" i="11" s="1"/>
  <c r="A29" i="11" s="1"/>
  <c r="A30" i="11" s="1"/>
  <c r="A21" i="11"/>
  <c r="A22" i="11" s="1"/>
  <c r="A23" i="11" s="1"/>
  <c r="A11" i="11"/>
  <c r="A12" i="11" s="1"/>
  <c r="A13" i="11" s="1"/>
  <c r="A14" i="11" s="1"/>
</calcChain>
</file>

<file path=xl/sharedStrings.xml><?xml version="1.0" encoding="utf-8"?>
<sst xmlns="http://schemas.openxmlformats.org/spreadsheetml/2006/main" count="500" uniqueCount="173">
  <si>
    <t>Total</t>
  </si>
  <si>
    <t>Charge outcome</t>
  </si>
  <si>
    <t>20-24</t>
  </si>
  <si>
    <t>25-29</t>
  </si>
  <si>
    <t>30-34</t>
  </si>
  <si>
    <t>35-39</t>
  </si>
  <si>
    <t>40-44</t>
  </si>
  <si>
    <t>45-49</t>
  </si>
  <si>
    <t>50-54</t>
  </si>
  <si>
    <t>55-59</t>
  </si>
  <si>
    <t>60-64</t>
  </si>
  <si>
    <t>Unknown</t>
  </si>
  <si>
    <t>Female</t>
  </si>
  <si>
    <t>Male</t>
  </si>
  <si>
    <t>European</t>
  </si>
  <si>
    <t>Other</t>
  </si>
  <si>
    <t>Auckland</t>
  </si>
  <si>
    <t>Manukau</t>
  </si>
  <si>
    <t>Waikato</t>
  </si>
  <si>
    <t>Manawatu/Wairarapa</t>
  </si>
  <si>
    <t>Wellington</t>
  </si>
  <si>
    <t>Nelson/Marlborough/West Coast</t>
  </si>
  <si>
    <t>Canterbury</t>
  </si>
  <si>
    <t>Māori</t>
  </si>
  <si>
    <t>Ethnicity</t>
  </si>
  <si>
    <t>Gender</t>
  </si>
  <si>
    <t>Age group (years)</t>
  </si>
  <si>
    <t>Definitions and data notes</t>
  </si>
  <si>
    <t>Most serious offence</t>
  </si>
  <si>
    <t>Contents:</t>
  </si>
  <si>
    <t>Dargaville</t>
  </si>
  <si>
    <t>Kaikohe</t>
  </si>
  <si>
    <t>North Shore</t>
  </si>
  <si>
    <t>Papakura</t>
  </si>
  <si>
    <t>Pukekohe</t>
  </si>
  <si>
    <t>Hamilton</t>
  </si>
  <si>
    <t>Huntly</t>
  </si>
  <si>
    <t>Morrinsville</t>
  </si>
  <si>
    <t>Te Awamutu</t>
  </si>
  <si>
    <t>Rotorua</t>
  </si>
  <si>
    <t>Tauranga</t>
  </si>
  <si>
    <t>Thames</t>
  </si>
  <si>
    <t>Taumarunui</t>
  </si>
  <si>
    <t>Tokoroa</t>
  </si>
  <si>
    <t>Gisborne</t>
  </si>
  <si>
    <t>Hastings</t>
  </si>
  <si>
    <t>Napier</t>
  </si>
  <si>
    <t>Waipukurau</t>
  </si>
  <si>
    <t>Wairoa</t>
  </si>
  <si>
    <t>Marton</t>
  </si>
  <si>
    <t>New Plymouth</t>
  </si>
  <si>
    <t>Taihape</t>
  </si>
  <si>
    <t>Dannevirke</t>
  </si>
  <si>
    <t>Levin</t>
  </si>
  <si>
    <t>Masterton</t>
  </si>
  <si>
    <t>Palmerston North</t>
  </si>
  <si>
    <t>Chatham Islands</t>
  </si>
  <si>
    <t>Hutt Valley</t>
  </si>
  <si>
    <t>Porirua</t>
  </si>
  <si>
    <t>Blenheim</t>
  </si>
  <si>
    <t>Greymouth</t>
  </si>
  <si>
    <t>Nelson</t>
  </si>
  <si>
    <t>Westport</t>
  </si>
  <si>
    <t>Ashburton</t>
  </si>
  <si>
    <t>Christchurch</t>
  </si>
  <si>
    <t>Rangiora</t>
  </si>
  <si>
    <t>Balclutha</t>
  </si>
  <si>
    <t>Dunedin</t>
  </si>
  <si>
    <t>Oamaru</t>
  </si>
  <si>
    <t>Timaru</t>
  </si>
  <si>
    <t>Alexandra</t>
  </si>
  <si>
    <t>Gore</t>
  </si>
  <si>
    <t>Invercargill</t>
  </si>
  <si>
    <t>Queenstown</t>
  </si>
  <si>
    <t>Note</t>
  </si>
  <si>
    <t>Closed March 2014</t>
  </si>
  <si>
    <t>Court location</t>
  </si>
  <si>
    <t>ANZSOC</t>
  </si>
  <si>
    <r>
      <t xml:space="preserve">Differences from data on </t>
    </r>
    <r>
      <rPr>
        <b/>
        <u/>
        <sz val="9"/>
        <color rgb="FF3333FF"/>
        <rFont val="Calibri"/>
        <family val="2"/>
        <scheme val="minor"/>
      </rPr>
      <t>NZ.Stat</t>
    </r>
  </si>
  <si>
    <t>New Zealand total</t>
  </si>
  <si>
    <t>Choose which areas to
show or hide</t>
  </si>
  <si>
    <t>Choose which courts to
show or hide</t>
  </si>
  <si>
    <t>Court</t>
  </si>
  <si>
    <t>19 years and under</t>
  </si>
  <si>
    <t>65 years and over</t>
  </si>
  <si>
    <r>
      <t xml:space="preserve">If this information does not answer your query you may wish to request specific information via an Official Information Act request. Information on this process is available on the Ministry website: </t>
    </r>
    <r>
      <rPr>
        <u/>
        <sz val="9"/>
        <color rgb="FF0000FF"/>
        <rFont val="Calibri"/>
        <family val="2"/>
        <scheme val="minor"/>
      </rPr>
      <t>https://www.justice.govt.nz/about/official-information-act-requests/</t>
    </r>
  </si>
  <si>
    <t>01: Homicide and related offences</t>
  </si>
  <si>
    <t>02: Acts intended to cause injury</t>
  </si>
  <si>
    <t>03: Sexual assault and related offences</t>
  </si>
  <si>
    <t>04: Dangerous or negligent acts endangering persons</t>
  </si>
  <si>
    <t>05: Abduction, harassment and other offences against the person</t>
  </si>
  <si>
    <t>06: Robbery, extortion and related offences</t>
  </si>
  <si>
    <t>07: Unlawful entry with intent/burglary, break and enter</t>
  </si>
  <si>
    <t>08: Theft and related offences</t>
  </si>
  <si>
    <t>09: Fraud, deception and related offences</t>
  </si>
  <si>
    <t>10: Illicit drug offences</t>
  </si>
  <si>
    <t>11: Prohibited and regulated weapons and explosives offences</t>
  </si>
  <si>
    <t>12: Property damage and environmental pollution</t>
  </si>
  <si>
    <t>13: Public order offences</t>
  </si>
  <si>
    <t>14: Traffic and vehicle regulatory offences</t>
  </si>
  <si>
    <t>15: Offences against justice procedures, government security and government operations</t>
  </si>
  <si>
    <t>16: Miscellaneous offences</t>
  </si>
  <si>
    <t>Discharge without conviction</t>
  </si>
  <si>
    <t>People discharged without conviction per year</t>
  </si>
  <si>
    <t>Year</t>
  </si>
  <si>
    <t>Pacific Peoples</t>
  </si>
  <si>
    <t>Taranaki/Whanganui</t>
  </si>
  <si>
    <t>Whanganui</t>
  </si>
  <si>
    <t>Offence type (ANZSOC division)</t>
  </si>
  <si>
    <t>Notes - Justice service areas</t>
  </si>
  <si>
    <t>Justice service area</t>
  </si>
  <si>
    <t>Justice service area total</t>
  </si>
  <si>
    <t>Justice service areas</t>
  </si>
  <si>
    <t>Courts included in each justice service area</t>
  </si>
  <si>
    <t>Taitokerau</t>
  </si>
  <si>
    <t>South Auckland</t>
  </si>
  <si>
    <t>Bay of Plenty</t>
  </si>
  <si>
    <t>Waiariki</t>
  </si>
  <si>
    <t>East Coast</t>
  </si>
  <si>
    <t>Northern Wellington</t>
  </si>
  <si>
    <t>Otago</t>
  </si>
  <si>
    <t>Southland</t>
  </si>
  <si>
    <r>
      <t>Justice service areas are geographical groupings of individual court locations for administrative purposes.  </t>
    </r>
    <r>
      <rPr>
        <u/>
        <sz val="9"/>
        <color rgb="FF0000FF"/>
        <rFont val="Calibri"/>
        <family val="2"/>
        <scheme val="minor"/>
      </rPr>
      <t>A list of courts within each justice service area can be found on the justice service area page</t>
    </r>
    <r>
      <rPr>
        <sz val="9"/>
        <color theme="1"/>
        <rFont val="Calibri"/>
        <family val="2"/>
        <scheme val="minor"/>
      </rPr>
      <t>. This also includes information on courts that have closed.
Prior to June 2017 a different administrative grouping, called service delivery areas, was used.</t>
    </r>
  </si>
  <si>
    <t>Organisation</t>
  </si>
  <si>
    <t>Waitematā</t>
  </si>
  <si>
    <t>Gender, ethnicity and age</t>
  </si>
  <si>
    <t>Back to contents page</t>
  </si>
  <si>
    <t>For more information on how to interpret these figures, please read the definitions and data notes</t>
  </si>
  <si>
    <t>Back to definitions and data notes</t>
  </si>
  <si>
    <t>Number of charges</t>
  </si>
  <si>
    <t>Number of people</t>
  </si>
  <si>
    <t>Percentage of total</t>
  </si>
  <si>
    <t>Values of - and 0</t>
  </si>
  <si>
    <t>Asian</t>
  </si>
  <si>
    <t>District Court</t>
  </si>
  <si>
    <t>High Court</t>
  </si>
  <si>
    <t>ü</t>
  </si>
  <si>
    <t>Kaitāia</t>
  </si>
  <si>
    <t>Waitākere</t>
  </si>
  <si>
    <t>Te Kūiti</t>
  </si>
  <si>
    <t>Ōpōtiki</t>
  </si>
  <si>
    <t>Whakatāne</t>
  </si>
  <si>
    <t>Taupō</t>
  </si>
  <si>
    <t>Ruatōria</t>
  </si>
  <si>
    <t>Hāwera</t>
  </si>
  <si>
    <t>Manawatū/Wairarapa</t>
  </si>
  <si>
    <t>Kaikōura</t>
  </si>
  <si>
    <t>'Multiple ethnicity' information is used in this table. This means for each ethnicity a person is counted once per year (eg they may be counted in both European and Māori). As some people have multiple recorded ethnicities this will result in the sum of ethnicities being greater than the total number of people each year.</t>
  </si>
  <si>
    <t>Whangārei</t>
  </si>
  <si>
    <t>Waihi</t>
  </si>
  <si>
    <t>&lt;1%</t>
  </si>
  <si>
    <t>-</t>
  </si>
  <si>
    <t>A discharge without conviction is a final charge outcome, available under section 106 Sentencing Act 2002. This is a proved charge outcome (it can occur if a person is found guilty or pleads guilty), but it is treated as an acquittal. No conviction is entered on a person's record. The Court can order them to pay court costs or reparation (eg for emotional harm or loss/damage of property) or make other orders/sentences that are given to people who are convicted (eg disqualification from driving).</t>
  </si>
  <si>
    <t>A range of information is used to determine which finalised charge is a person's most serious in a year. This includes information such as the final charge outcome, sentence type, sentence length/amount, remands in custody and bail and maximum offence penalties.</t>
  </si>
  <si>
    <t>The number of finalised charges with a discharge without conviction outcome in this workbook will differ from that available in the 'Charges finalised for adults by offence type' table on Stats NZ's NZ.Stat. This is because this workbook counts finalised charges for all people, whereas the NZ.Stat tables display data separately for children and young people and for adults.</t>
  </si>
  <si>
    <r>
      <rPr>
        <sz val="9"/>
        <color theme="1"/>
        <rFont val="Calibri"/>
        <family val="2"/>
        <scheme val="minor"/>
      </rPr>
      <t>The Australian and New Zealand Standard Offence Classification is used to categorise offences into 16 divisions, within which subdivisions and groups exist. More information on ANZSOC v1.0.0 can be obtained from Stats NZ:</t>
    </r>
    <r>
      <rPr>
        <sz val="11.5"/>
        <color theme="10"/>
        <rFont val="Arial"/>
        <family val="2"/>
      </rPr>
      <t xml:space="preserve"> </t>
    </r>
    <r>
      <rPr>
        <u/>
        <sz val="9"/>
        <color theme="10"/>
        <rFont val="Calibri"/>
        <family val="2"/>
        <scheme val="minor"/>
      </rPr>
      <t>https://aria.stats.govt.nz/aria/#ClassificationView:uri=http://stats.govt.nz/cms/ClassificationVersion/CARS6974</t>
    </r>
  </si>
  <si>
    <t>Table 1: Number and percentage of finalised charges with a discharge without conviction outcome, by offence type, 2014 - 2023</t>
  </si>
  <si>
    <t>Table 2: Number and percentage of people with a discharge without conviction outcome, by offence type, 2014 - 2023</t>
  </si>
  <si>
    <t>Table 3: Number of people with a discharge without conviction outcome, by court, 2014 - 2023</t>
  </si>
  <si>
    <t>Table 4: Number and percentage of people with a discharge without conviction outcome, by gender, ethnicity and age group, 2014 - 2023</t>
  </si>
  <si>
    <t>This data counts a person once per calendar year for their most serious charge with a discharge without conviction outcome finalised in the year, and only the details of that charge are shown.</t>
  </si>
  <si>
    <t>This data counts a person once per calendar year. All of their charges have the same recorded gender and ethnicity information. Age in this table is the person's age at the offence date of their most serious finalised charge with a discharge without conviction outcome in the year.</t>
  </si>
  <si>
    <t>Example interpretation: In 2023, for 704 people (23%), their most serious finalised charge with a discharge without conviction outcome was for assault (acts intended to cause injury).</t>
  </si>
  <si>
    <t>Example interpretation: In 2023, 80 people had their most serious finalised charge with a discharge without conviction outcome in the Taitokerau justice service area.</t>
  </si>
  <si>
    <t>Example interpretation: In 2023, 72% of people discharged without conviction were male (2,239 people).</t>
  </si>
  <si>
    <t>Published 19 March 2024</t>
  </si>
  <si>
    <t>Example interpretation: In 2023, 20% of finalised charges with a discharge without conviction outcome were for assault (acts intended to cause injury) offences (901 charges).</t>
  </si>
  <si>
    <t>This data is extracted based on the charge outcome year of each finalised charge (eg the year the charge was discharged without conviction). Calendar years start in January and end in December. Financial years start in July and end in June.</t>
  </si>
  <si>
    <t>People are counted once per year for their most serious finalised charge with a discharge without conviction outcome in the year, and only the details of that charge are shown. It is possible that a person received other charge outcomes (eg convicted, not proved) for other charges finalised in the year.</t>
  </si>
  <si>
    <t>Gender, ethnicity, and age information originate from Police. All of a person's charges have the same recorded gender and ethnicity information. Age in these tables is the person's age at the offence date of their most serious finalised charge. A small number of records are missing some details and are labelled as Unknown.
'Multiple ethnicity' information is used in these tables. This means for each ethnicity a person is counted once per year (eg they may be counted in both European and Māori). As some people have multiple recorded ethnicities this will result in the sum of ethnicities being greater than the total number of people each year.
Reasons for people having unknown ethnicity include it not being recorded by Police or it not being transferred to the Ministry of Justice from the prosecuting agency (eg Police). This is usually due to the charge being filed by summons (rather than arrest). Some offence types (such as traffic offences) are more likely to be charged by summons. Charges prosecuted by agencies other than Police, Crown Law or Corrections (eg Inland Revenue, Ministry of Social Development, and Ministry of Primary Industries) are filed by summons. However, if a person has other charges where ethnicity is recorded all their ethnicity information is applied to all their charges, meaning the more charges a person has over time, the more opportunity there is for their ethnicity to become known.</t>
  </si>
  <si>
    <t>The court location is the location of the court where the final court hearing was held (eg Wellington District Court is recorded as Wellington). For charges that are convicted this is usually the court where the sentence is imposed. For other types of finalised charges this is usually the court where the final charge outcome was decided.</t>
  </si>
  <si>
    <t>Where information is not existing for a measure (eg Balclutha Court from 2014 onwards when it was closed) a dash (-) is used in the tables.
A count of zero is represented by a numerical 0.
Where a percentage value is 0% it is shown as 0%, where it is between 0% and 0.49% it is shown as &lt;1%, and where it is between 0.5% and 1% it is shown as 1%.</t>
  </si>
  <si>
    <t>The final outcome of a prosecution - whether a person is convicted or not:
- proved outcomes (where a person is found to be, or pleads, guilty) include convicted and other proved (Youth Court proved (s283 order), discharge without conviction and adult diversion/Youth Court discharge, and proven but not criminally responsible on account of insanity).
- not proved outcomes include the person being found not guilty and where the charge is withdrawn or dismissed.
- other charge outcomes include being found not guilty by reason of insanity, unfit to stand trial or stay of proceedings ordered.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</si>
</sst>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39" x14ac:knownFonts="1">
    <font>
      <sz val="11.5"/>
      <color theme="1"/>
      <name val="Arial"/>
      <family val="2"/>
    </font>
    <font>
      <sz val="11.5"/>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1.5"/>
      <color rgb="FF006100"/>
      <name val="Arial"/>
      <family val="2"/>
    </font>
    <font>
      <sz val="11.5"/>
      <color rgb="FF9C0006"/>
      <name val="Arial"/>
      <family val="2"/>
    </font>
    <font>
      <sz val="11.5"/>
      <color rgb="FF9C6500"/>
      <name val="Arial"/>
      <family val="2"/>
    </font>
    <font>
      <sz val="11.5"/>
      <color rgb="FF3F3F76"/>
      <name val="Arial"/>
      <family val="2"/>
    </font>
    <font>
      <b/>
      <sz val="11.5"/>
      <color rgb="FF3F3F3F"/>
      <name val="Arial"/>
      <family val="2"/>
    </font>
    <font>
      <b/>
      <sz val="11.5"/>
      <color rgb="FFFA7D00"/>
      <name val="Arial"/>
      <family val="2"/>
    </font>
    <font>
      <sz val="11.5"/>
      <color rgb="FFFA7D00"/>
      <name val="Arial"/>
      <family val="2"/>
    </font>
    <font>
      <b/>
      <sz val="11.5"/>
      <color theme="0"/>
      <name val="Arial"/>
      <family val="2"/>
    </font>
    <font>
      <sz val="11.5"/>
      <color rgb="FFFF0000"/>
      <name val="Arial"/>
      <family val="2"/>
    </font>
    <font>
      <i/>
      <sz val="11.5"/>
      <color rgb="FF7F7F7F"/>
      <name val="Arial"/>
      <family val="2"/>
    </font>
    <font>
      <b/>
      <sz val="11.5"/>
      <color theme="1"/>
      <name val="Arial"/>
      <family val="2"/>
    </font>
    <font>
      <sz val="11.5"/>
      <color theme="0"/>
      <name val="Arial"/>
      <family val="2"/>
    </font>
    <font>
      <b/>
      <sz val="11"/>
      <color rgb="FF112277"/>
      <name val="Calibri"/>
      <family val="2"/>
      <scheme val="minor"/>
    </font>
    <font>
      <b/>
      <sz val="9"/>
      <color rgb="FFFFFFFF"/>
      <name val="Calibri"/>
      <family val="2"/>
      <scheme val="minor"/>
    </font>
    <font>
      <b/>
      <sz val="9"/>
      <color rgb="FF263E78"/>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u/>
      <sz val="11.5"/>
      <color theme="10"/>
      <name val="Arial"/>
      <family val="2"/>
    </font>
    <font>
      <u/>
      <sz val="9"/>
      <color theme="10"/>
      <name val="Calibri"/>
      <family val="2"/>
      <scheme val="minor"/>
    </font>
    <font>
      <sz val="11.5"/>
      <color theme="1"/>
      <name val="Calibri"/>
      <family val="2"/>
      <scheme val="minor"/>
    </font>
    <font>
      <u/>
      <sz val="11"/>
      <color theme="10"/>
      <name val="Calibri"/>
      <family val="2"/>
      <scheme val="minor"/>
    </font>
    <font>
      <b/>
      <u/>
      <sz val="9"/>
      <color rgb="FF3333FF"/>
      <name val="Calibri"/>
      <family val="2"/>
      <scheme val="minor"/>
    </font>
    <font>
      <b/>
      <sz val="9"/>
      <color rgb="FFC00000"/>
      <name val="Calibri"/>
      <family val="2"/>
      <scheme val="minor"/>
    </font>
    <font>
      <u/>
      <sz val="9"/>
      <color rgb="FF0000FF"/>
      <name val="Calibri"/>
      <family val="2"/>
      <scheme val="minor"/>
    </font>
    <font>
      <sz val="11"/>
      <color theme="1"/>
      <name val="Calibri"/>
      <family val="2"/>
      <scheme val="minor"/>
    </font>
    <font>
      <sz val="10"/>
      <color theme="1"/>
      <name val="Calibri"/>
      <family val="2"/>
      <scheme val="minor"/>
    </font>
    <font>
      <b/>
      <i/>
      <sz val="9"/>
      <color rgb="FF263E78"/>
      <name val="Calibri"/>
      <family val="2"/>
      <scheme val="minor"/>
    </font>
    <font>
      <i/>
      <sz val="11.5"/>
      <color theme="1"/>
      <name val="Arial"/>
      <family val="2"/>
    </font>
    <font>
      <b/>
      <sz val="11"/>
      <color rgb="FF263E78"/>
      <name val="Calibri"/>
      <family val="2"/>
      <scheme val="minor"/>
    </font>
    <font>
      <sz val="9"/>
      <name val="Calibri"/>
      <family val="2"/>
      <scheme val="minor"/>
    </font>
    <font>
      <sz val="11.5"/>
      <color theme="1"/>
      <name val="Wingdings"/>
      <charset val="2"/>
    </font>
    <font>
      <sz val="11.5"/>
      <color theme="1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87C0"/>
        <bgColor indexed="64"/>
      </patternFill>
    </fill>
    <fill>
      <patternFill patternType="solid">
        <fgColor rgb="FF263E78"/>
        <bgColor indexed="64"/>
      </patternFill>
    </fill>
    <fill>
      <patternFill patternType="solid">
        <fgColor rgb="FFF2F4F8"/>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thin">
        <color rgb="FFA6A6A6"/>
      </bottom>
      <diagonal/>
    </border>
    <border>
      <left/>
      <right/>
      <top style="thin">
        <color rgb="FFA6A6A6"/>
      </top>
      <bottom style="thin">
        <color indexed="64"/>
      </bottom>
      <diagonal/>
    </border>
    <border>
      <left/>
      <right/>
      <top style="thin">
        <color indexed="64"/>
      </top>
      <bottom/>
      <diagonal/>
    </border>
    <border>
      <left style="thin">
        <color theme="0"/>
      </left>
      <right/>
      <top/>
      <bottom/>
      <diagonal/>
    </border>
    <border>
      <left style="thin">
        <color theme="0" tint="-0.499984740745262"/>
      </left>
      <right/>
      <top/>
      <bottom style="thin">
        <color indexed="64"/>
      </bottom>
      <diagonal/>
    </border>
    <border>
      <left style="thin">
        <color theme="0" tint="-0.499984740745262"/>
      </left>
      <right/>
      <top/>
      <bottom style="thin">
        <color rgb="FFA6A6A6"/>
      </bottom>
      <diagonal/>
    </border>
    <border>
      <left style="thin">
        <color theme="0" tint="-0.499984740745262"/>
      </left>
      <right/>
      <top style="thin">
        <color rgb="FFA6A6A6"/>
      </top>
      <bottom style="thin">
        <color indexed="64"/>
      </bottom>
      <diagonal/>
    </border>
    <border>
      <left style="thin">
        <color theme="0" tint="-0.499984740745262"/>
      </left>
      <right/>
      <top/>
      <bottom/>
      <diagonal/>
    </border>
    <border>
      <left/>
      <right/>
      <top style="thin">
        <color indexed="64"/>
      </top>
      <bottom style="thin">
        <color indexed="64"/>
      </bottom>
      <diagonal/>
    </border>
  </borders>
  <cellStyleXfs count="45">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cellStyleXfs>
  <cellXfs count="111">
    <xf numFmtId="0" fontId="0" fillId="0" borderId="0" xfId="0"/>
    <xf numFmtId="0" fontId="0" fillId="0" borderId="0" xfId="0"/>
    <xf numFmtId="0" fontId="20" fillId="0" borderId="12" xfId="0" applyFont="1" applyFill="1" applyBorder="1" applyAlignment="1">
      <alignment horizontal="left" vertical="top"/>
    </xf>
    <xf numFmtId="0" fontId="19" fillId="33" borderId="0" xfId="0" applyFont="1" applyFill="1" applyBorder="1" applyAlignment="1">
      <alignment horizontal="right" vertical="top"/>
    </xf>
    <xf numFmtId="0" fontId="20" fillId="0" borderId="11"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22" fillId="0" borderId="0" xfId="0" applyFont="1" applyFill="1" applyBorder="1" applyAlignment="1">
      <alignment vertical="top" wrapText="1"/>
    </xf>
    <xf numFmtId="0" fontId="26" fillId="34" borderId="0" xfId="0" applyFont="1" applyFill="1"/>
    <xf numFmtId="0" fontId="26" fillId="33" borderId="0" xfId="0" applyFont="1" applyFill="1"/>
    <xf numFmtId="0" fontId="0" fillId="0" borderId="0" xfId="0"/>
    <xf numFmtId="0" fontId="19" fillId="33" borderId="0" xfId="0" applyFont="1" applyFill="1" applyBorder="1" applyAlignment="1">
      <alignment vertical="top"/>
    </xf>
    <xf numFmtId="0" fontId="22" fillId="0" borderId="0" xfId="0" applyFont="1"/>
    <xf numFmtId="0" fontId="25" fillId="0" borderId="0" xfId="43" applyFont="1" applyFill="1" applyBorder="1" applyAlignment="1" applyProtection="1">
      <alignment vertical="top" wrapText="1"/>
    </xf>
    <xf numFmtId="0" fontId="0" fillId="0" borderId="0" xfId="0"/>
    <xf numFmtId="0" fontId="20" fillId="0" borderId="0" xfId="0" applyFont="1" applyFill="1" applyBorder="1" applyAlignment="1">
      <alignment horizontal="left" vertical="top" wrapText="1"/>
    </xf>
    <xf numFmtId="0" fontId="0" fillId="0" borderId="0" xfId="0"/>
    <xf numFmtId="0" fontId="18" fillId="0" borderId="0" xfId="0" applyFont="1" applyFill="1" applyAlignment="1">
      <alignment horizontal="left" vertical="center"/>
    </xf>
    <xf numFmtId="0" fontId="29" fillId="0" borderId="0" xfId="0" applyFont="1" applyFill="1" applyBorder="1" applyAlignment="1">
      <alignment horizontal="left" vertical="top" wrapText="1"/>
    </xf>
    <xf numFmtId="0" fontId="0" fillId="0" borderId="0" xfId="0" applyFill="1"/>
    <xf numFmtId="0" fontId="0" fillId="0" borderId="0" xfId="0"/>
    <xf numFmtId="0" fontId="0" fillId="0" borderId="0" xfId="0"/>
    <xf numFmtId="0" fontId="22"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0"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applyFill="1"/>
    <xf numFmtId="0" fontId="0" fillId="0" borderId="0" xfId="0"/>
    <xf numFmtId="0" fontId="20" fillId="0" borderId="0" xfId="0" applyFont="1" applyFill="1" applyBorder="1" applyAlignment="1">
      <alignment horizontal="left" vertical="top" wrapText="1"/>
    </xf>
    <xf numFmtId="0" fontId="22" fillId="0" borderId="0" xfId="0" applyNumberFormat="1" applyFont="1" applyFill="1" applyBorder="1" applyAlignment="1">
      <alignment horizontal="left" vertical="top" wrapText="1"/>
    </xf>
    <xf numFmtId="0" fontId="22" fillId="0" borderId="0" xfId="0" applyFont="1" applyFill="1" applyBorder="1" applyAlignment="1">
      <alignment horizontal="left" vertical="top" wrapText="1"/>
    </xf>
    <xf numFmtId="0" fontId="0" fillId="0" borderId="0" xfId="0"/>
    <xf numFmtId="0" fontId="0" fillId="0" borderId="0" xfId="0"/>
    <xf numFmtId="0" fontId="0" fillId="0" borderId="0" xfId="0"/>
    <xf numFmtId="0" fontId="22" fillId="0" borderId="0" xfId="0" applyFont="1" applyAlignment="1">
      <alignment vertical="top"/>
    </xf>
    <xf numFmtId="0" fontId="22" fillId="0" borderId="10" xfId="0" applyFont="1" applyBorder="1" applyAlignment="1">
      <alignment vertical="top"/>
    </xf>
    <xf numFmtId="3" fontId="21" fillId="0" borderId="11" xfId="1" applyNumberFormat="1" applyFont="1" applyFill="1" applyBorder="1" applyAlignment="1">
      <alignment horizontal="right" vertical="top" wrapText="1"/>
    </xf>
    <xf numFmtId="0" fontId="20" fillId="0" borderId="10" xfId="0" applyFont="1" applyFill="1" applyBorder="1" applyAlignment="1">
      <alignment horizontal="left" vertical="top" wrapText="1"/>
    </xf>
    <xf numFmtId="0" fontId="0" fillId="0" borderId="0" xfId="0"/>
    <xf numFmtId="0" fontId="20" fillId="0" borderId="0" xfId="0" applyFont="1" applyFill="1" applyBorder="1" applyAlignment="1">
      <alignment horizontal="left" vertical="top" wrapText="1"/>
    </xf>
    <xf numFmtId="0" fontId="31" fillId="0" borderId="0" xfId="0" applyFont="1"/>
    <xf numFmtId="0" fontId="32" fillId="0" borderId="0" xfId="0" applyFont="1"/>
    <xf numFmtId="0" fontId="22" fillId="0" borderId="0" xfId="0" applyFont="1" applyFill="1" applyBorder="1" applyAlignment="1">
      <alignment horizontal="left" vertical="top" wrapText="1"/>
    </xf>
    <xf numFmtId="0" fontId="0" fillId="0" borderId="0" xfId="0"/>
    <xf numFmtId="3" fontId="0" fillId="0" borderId="0" xfId="0" applyNumberFormat="1"/>
    <xf numFmtId="0" fontId="20" fillId="0" borderId="10" xfId="0" applyFont="1" applyFill="1" applyBorder="1" applyAlignment="1">
      <alignment horizontal="left" vertical="top"/>
    </xf>
    <xf numFmtId="0" fontId="33" fillId="35" borderId="0" xfId="0" applyFont="1" applyFill="1" applyBorder="1" applyAlignment="1">
      <alignment horizontal="left" vertical="top" wrapText="1"/>
    </xf>
    <xf numFmtId="0" fontId="20" fillId="0" borderId="12" xfId="0" applyFont="1" applyFill="1" applyBorder="1" applyAlignment="1">
      <alignment horizontal="left" vertical="top" wrapText="1"/>
    </xf>
    <xf numFmtId="9" fontId="0" fillId="0" borderId="0" xfId="44" applyFont="1"/>
    <xf numFmtId="3" fontId="23" fillId="0" borderId="10" xfId="1" applyNumberFormat="1" applyFont="1" applyFill="1" applyBorder="1" applyAlignment="1">
      <alignment vertical="top" wrapText="1"/>
    </xf>
    <xf numFmtId="0" fontId="22" fillId="0" borderId="0" xfId="0" applyFont="1" applyFill="1" applyBorder="1" applyAlignment="1">
      <alignment horizontal="left" vertical="top" wrapText="1"/>
    </xf>
    <xf numFmtId="0" fontId="18" fillId="0" borderId="0" xfId="0" applyFont="1" applyFill="1" applyAlignment="1">
      <alignment horizontal="left" vertical="center"/>
    </xf>
    <xf numFmtId="0" fontId="20" fillId="0" borderId="10" xfId="0" applyFont="1" applyFill="1" applyBorder="1" applyAlignment="1">
      <alignment horizontal="left" vertical="top" wrapText="1"/>
    </xf>
    <xf numFmtId="9" fontId="21" fillId="0" borderId="11" xfId="44" applyFont="1" applyFill="1" applyBorder="1" applyAlignment="1">
      <alignment horizontal="right" vertical="top" wrapText="1"/>
    </xf>
    <xf numFmtId="0" fontId="35" fillId="0" borderId="0" xfId="0" applyFont="1" applyFill="1" applyAlignment="1">
      <alignment horizontal="left" vertical="center"/>
    </xf>
    <xf numFmtId="9" fontId="21" fillId="0" borderId="10" xfId="44" applyFont="1" applyFill="1" applyBorder="1" applyAlignment="1">
      <alignment horizontal="right" vertical="top" wrapText="1"/>
    </xf>
    <xf numFmtId="0" fontId="36"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0" xfId="0" applyFont="1" applyFill="1" applyBorder="1" applyAlignment="1">
      <alignment horizontal="left" vertical="top" wrapText="1"/>
    </xf>
    <xf numFmtId="0" fontId="19" fillId="33" borderId="14" xfId="0" applyFont="1" applyFill="1" applyBorder="1" applyAlignment="1">
      <alignment horizontal="right" vertical="top"/>
    </xf>
    <xf numFmtId="9" fontId="21" fillId="0" borderId="16" xfId="44" applyFont="1" applyFill="1" applyBorder="1" applyAlignment="1">
      <alignment horizontal="right" vertical="top" wrapText="1"/>
    </xf>
    <xf numFmtId="9" fontId="21" fillId="0" borderId="15" xfId="44" applyFont="1" applyFill="1" applyBorder="1" applyAlignment="1">
      <alignment horizontal="right" vertical="top" wrapText="1"/>
    </xf>
    <xf numFmtId="0" fontId="20" fillId="0" borderId="11" xfId="0" applyFont="1" applyFill="1" applyBorder="1" applyAlignment="1">
      <alignment horizontal="left" vertical="top"/>
    </xf>
    <xf numFmtId="3" fontId="21" fillId="0" borderId="11" xfId="1" quotePrefix="1" applyNumberFormat="1" applyFont="1" applyFill="1" applyBorder="1" applyAlignment="1">
      <alignment horizontal="right" vertical="top" wrapText="1"/>
    </xf>
    <xf numFmtId="9" fontId="21" fillId="0" borderId="12" xfId="44" applyFont="1" applyFill="1" applyBorder="1" applyAlignment="1">
      <alignment horizontal="right" vertical="top" wrapText="1"/>
    </xf>
    <xf numFmtId="0" fontId="22" fillId="0" borderId="10" xfId="0" applyFont="1" applyBorder="1" applyAlignment="1">
      <alignment horizontal="left" vertical="top"/>
    </xf>
    <xf numFmtId="0" fontId="37" fillId="0" borderId="0" xfId="0" applyFont="1"/>
    <xf numFmtId="0" fontId="37" fillId="0" borderId="10" xfId="0" applyFont="1" applyBorder="1"/>
    <xf numFmtId="0" fontId="0" fillId="0" borderId="10" xfId="0" applyBorder="1"/>
    <xf numFmtId="0" fontId="37" fillId="0" borderId="19" xfId="0" applyFont="1" applyBorder="1"/>
    <xf numFmtId="3" fontId="23" fillId="0" borderId="12" xfId="1" applyNumberFormat="1" applyFont="1" applyFill="1" applyBorder="1" applyAlignment="1">
      <alignment horizontal="right" vertical="top"/>
    </xf>
    <xf numFmtId="9" fontId="23" fillId="0" borderId="17" xfId="44" applyFont="1" applyFill="1" applyBorder="1" applyAlignment="1">
      <alignment horizontal="right" vertical="top"/>
    </xf>
    <xf numFmtId="9" fontId="23" fillId="0" borderId="12" xfId="44" applyFont="1" applyFill="1" applyBorder="1" applyAlignment="1">
      <alignment horizontal="right" vertical="top"/>
    </xf>
    <xf numFmtId="3" fontId="23" fillId="0" borderId="10" xfId="1" applyNumberFormat="1" applyFont="1" applyFill="1" applyBorder="1" applyAlignment="1">
      <alignment horizontal="right" vertical="top"/>
    </xf>
    <xf numFmtId="9" fontId="23" fillId="0" borderId="15" xfId="44" applyFont="1" applyFill="1" applyBorder="1" applyAlignment="1">
      <alignment horizontal="right" vertical="top"/>
    </xf>
    <xf numFmtId="9" fontId="23" fillId="0" borderId="10" xfId="44" applyFont="1" applyFill="1" applyBorder="1" applyAlignment="1">
      <alignment horizontal="right" vertical="top"/>
    </xf>
    <xf numFmtId="0" fontId="34" fillId="35" borderId="0" xfId="0" applyFont="1" applyFill="1" applyAlignment="1">
      <alignment horizontal="right"/>
    </xf>
    <xf numFmtId="9" fontId="34" fillId="35" borderId="18" xfId="44" applyFont="1" applyFill="1" applyBorder="1" applyAlignment="1">
      <alignment horizontal="right"/>
    </xf>
    <xf numFmtId="9" fontId="34" fillId="35" borderId="0" xfId="44" applyFont="1" applyFill="1" applyAlignment="1">
      <alignment horizontal="right"/>
    </xf>
    <xf numFmtId="3" fontId="21" fillId="0" borderId="12" xfId="1" applyNumberFormat="1" applyFont="1" applyFill="1" applyBorder="1" applyAlignment="1">
      <alignment horizontal="right" vertical="top" wrapText="1"/>
    </xf>
    <xf numFmtId="9" fontId="21" fillId="0" borderId="17" xfId="44" applyFont="1" applyFill="1" applyBorder="1" applyAlignment="1">
      <alignment horizontal="right" vertical="top" wrapText="1"/>
    </xf>
    <xf numFmtId="3" fontId="21" fillId="0" borderId="0" xfId="1" applyNumberFormat="1" applyFont="1" applyFill="1" applyBorder="1" applyAlignment="1">
      <alignment horizontal="right" vertical="top" wrapText="1"/>
    </xf>
    <xf numFmtId="9" fontId="21" fillId="0" borderId="18" xfId="44" applyFont="1" applyFill="1" applyBorder="1" applyAlignment="1">
      <alignment horizontal="right" vertical="top" wrapText="1"/>
    </xf>
    <xf numFmtId="9" fontId="21" fillId="0" borderId="0" xfId="44" applyFont="1" applyFill="1" applyBorder="1" applyAlignment="1">
      <alignment horizontal="right" vertical="top" wrapText="1"/>
    </xf>
    <xf numFmtId="0" fontId="36" fillId="0" borderId="0" xfId="0" applyFont="1" applyAlignment="1">
      <alignment horizontal="left" vertical="top" wrapText="1"/>
    </xf>
    <xf numFmtId="0" fontId="20" fillId="0" borderId="0" xfId="0" applyFont="1" applyFill="1" applyBorder="1" applyAlignment="1">
      <alignment vertical="top" wrapText="1"/>
    </xf>
    <xf numFmtId="0" fontId="24" fillId="0" borderId="0" xfId="43" applyFill="1" applyBorder="1" applyAlignment="1" applyProtection="1">
      <alignment horizontal="left" vertical="top" wrapText="1"/>
    </xf>
    <xf numFmtId="0" fontId="22" fillId="0" borderId="0" xfId="0" applyFont="1" applyFill="1" applyBorder="1" applyAlignment="1">
      <alignment horizontal="left" vertical="top" wrapText="1"/>
    </xf>
    <xf numFmtId="0" fontId="27" fillId="0" borderId="0" xfId="43" applyFont="1" applyAlignment="1" applyProtection="1">
      <alignment horizontal="left"/>
    </xf>
    <xf numFmtId="0" fontId="0" fillId="0" borderId="0" xfId="0" applyAlignment="1">
      <alignment horizontal="left"/>
    </xf>
    <xf numFmtId="0" fontId="35" fillId="0" borderId="0" xfId="0" applyFont="1" applyFill="1" applyAlignment="1">
      <alignment horizontal="left" vertical="center"/>
    </xf>
    <xf numFmtId="0" fontId="19" fillId="33" borderId="0" xfId="0" applyFont="1" applyFill="1" applyBorder="1" applyAlignment="1">
      <alignment horizontal="center" vertical="top"/>
    </xf>
    <xf numFmtId="0" fontId="19" fillId="33" borderId="14" xfId="0" applyFont="1" applyFill="1" applyBorder="1" applyAlignment="1">
      <alignment horizontal="center" vertical="top"/>
    </xf>
    <xf numFmtId="0" fontId="25" fillId="0" borderId="0" xfId="43" applyFont="1" applyFill="1" applyBorder="1" applyAlignment="1" applyProtection="1">
      <alignment horizontal="left" vertical="top" wrapText="1"/>
    </xf>
    <xf numFmtId="0" fontId="20" fillId="0" borderId="13" xfId="0" applyFont="1" applyBorder="1" applyAlignment="1">
      <alignment vertical="top" wrapText="1"/>
    </xf>
    <xf numFmtId="0" fontId="20" fillId="0" borderId="0" xfId="0" applyFont="1" applyBorder="1" applyAlignment="1">
      <alignment vertical="top" wrapText="1"/>
    </xf>
    <xf numFmtId="0" fontId="20" fillId="0" borderId="10" xfId="0" applyFont="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20" fillId="0" borderId="10" xfId="0" applyFont="1" applyFill="1" applyBorder="1" applyAlignment="1">
      <alignment vertical="top" wrapText="1"/>
    </xf>
    <xf numFmtId="0" fontId="20" fillId="0" borderId="13" xfId="0" applyFont="1" applyBorder="1" applyAlignment="1">
      <alignment horizontal="left" vertical="top" wrapText="1"/>
    </xf>
    <xf numFmtId="0" fontId="20" fillId="0" borderId="0" xfId="0" applyFont="1" applyBorder="1" applyAlignment="1">
      <alignment horizontal="left" vertical="top" wrapText="1"/>
    </xf>
    <xf numFmtId="0" fontId="20" fillId="0" borderId="10" xfId="0" applyFont="1" applyBorder="1" applyAlignment="1">
      <alignment horizontal="left" vertical="top" wrapText="1"/>
    </xf>
    <xf numFmtId="3" fontId="21" fillId="0" borderId="13" xfId="1" applyNumberFormat="1" applyFont="1" applyFill="1" applyBorder="1" applyAlignment="1">
      <alignment horizontal="left" vertical="top" wrapText="1"/>
    </xf>
    <xf numFmtId="0" fontId="20" fillId="0" borderId="10" xfId="0" applyFont="1" applyFill="1" applyBorder="1" applyAlignment="1">
      <alignment horizontal="left" vertical="top" wrapText="1"/>
    </xf>
    <xf numFmtId="0" fontId="22" fillId="0" borderId="0" xfId="0" quotePrefix="1" applyFont="1" applyFill="1" applyBorder="1" applyAlignment="1">
      <alignment horizontal="left" vertical="top" wrapText="1"/>
    </xf>
    <xf numFmtId="0" fontId="18" fillId="0" borderId="0" xfId="0" applyFont="1" applyFill="1" applyAlignment="1">
      <alignment horizontal="left" vertical="center"/>
    </xf>
    <xf numFmtId="0" fontId="22" fillId="0" borderId="13" xfId="0" applyFont="1" applyBorder="1" applyAlignment="1">
      <alignment horizontal="left" vertical="top"/>
    </xf>
    <xf numFmtId="0" fontId="22" fillId="0" borderId="0" xfId="0" applyFont="1" applyAlignment="1">
      <alignment horizontal="left" vertical="top"/>
    </xf>
    <xf numFmtId="0" fontId="22" fillId="0" borderId="10" xfId="0" applyFont="1" applyBorder="1" applyAlignment="1">
      <alignment horizontal="left" vertical="top"/>
    </xf>
    <xf numFmtId="0" fontId="22" fillId="0" borderId="0" xfId="0" applyFont="1" applyBorder="1" applyAlignment="1">
      <alignment horizontal="left" vertical="top"/>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1"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3"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44" builtinId="5"/>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colors>
    <mruColors>
      <color rgb="FF263E78"/>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13504</xdr:colOff>
      <xdr:row>1</xdr:row>
      <xdr:rowOff>12431</xdr:rowOff>
    </xdr:from>
    <xdr:to>
      <xdr:col>3</xdr:col>
      <xdr:colOff>119350</xdr:colOff>
      <xdr:row>5</xdr:row>
      <xdr:rowOff>106518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04" y="202931"/>
          <a:ext cx="2182296" cy="856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1219200</xdr:colOff>
      <xdr:row>7</xdr:row>
      <xdr:rowOff>142875</xdr:rowOff>
    </xdr:from>
    <xdr:to>
      <xdr:col>1</xdr:col>
      <xdr:colOff>1400175</xdr:colOff>
      <xdr:row>8</xdr:row>
      <xdr:rowOff>9525</xdr:rowOff>
    </xdr:to>
    <xdr:cxnSp macro="">
      <xdr:nvCxnSpPr>
        <xdr:cNvPr id="2" name="Straight Arrow Connector 1">
          <a:extLst>
            <a:ext uri="{FF2B5EF4-FFF2-40B4-BE49-F238E27FC236}">
              <a16:creationId xmlns:a16="http://schemas.microsoft.com/office/drawing/2014/main" id="{00000000-0008-0000-0300-000002000000}"/>
            </a:ext>
          </a:extLst>
        </xdr:cNvPr>
        <xdr:cNvCxnSpPr/>
      </xdr:nvCxnSpPr>
      <xdr:spPr>
        <a:xfrm>
          <a:off x="2790825" y="158115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1228725</xdr:colOff>
      <xdr:row>7</xdr:row>
      <xdr:rowOff>161925</xdr:rowOff>
    </xdr:from>
    <xdr:to>
      <xdr:col>0</xdr:col>
      <xdr:colOff>1409700</xdr:colOff>
      <xdr:row>8</xdr:row>
      <xdr:rowOff>28575</xdr:rowOff>
    </xdr:to>
    <xdr:cxnSp macro="">
      <xdr:nvCxnSpPr>
        <xdr:cNvPr id="3" name="Straight Arrow Connector 2">
          <a:extLst>
            <a:ext uri="{FF2B5EF4-FFF2-40B4-BE49-F238E27FC236}">
              <a16:creationId xmlns:a16="http://schemas.microsoft.com/office/drawing/2014/main" id="{00000000-0008-0000-0300-000003000000}"/>
            </a:ext>
          </a:extLst>
        </xdr:cNvPr>
        <xdr:cNvCxnSpPr/>
      </xdr:nvCxnSpPr>
      <xdr:spPr>
        <a:xfrm>
          <a:off x="1228725" y="1600200"/>
          <a:ext cx="180975" cy="1714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1152525</xdr:colOff>
      <xdr:row>3</xdr:row>
      <xdr:rowOff>190500</xdr:rowOff>
    </xdr:from>
    <xdr:to>
      <xdr:col>0</xdr:col>
      <xdr:colOff>1638300</xdr:colOff>
      <xdr:row>4</xdr:row>
      <xdr:rowOff>19050</xdr:rowOff>
    </xdr:to>
    <xdr:cxnSp macro="">
      <xdr:nvCxnSpPr>
        <xdr:cNvPr id="2" name="Straight Arrow Connector 1">
          <a:extLst>
            <a:ext uri="{FF2B5EF4-FFF2-40B4-BE49-F238E27FC236}">
              <a16:creationId xmlns:a16="http://schemas.microsoft.com/office/drawing/2014/main" id="{00000000-0008-0000-0800-000002000000}"/>
            </a:ext>
          </a:extLst>
        </xdr:cNvPr>
        <xdr:cNvCxnSpPr/>
      </xdr:nvCxnSpPr>
      <xdr:spPr>
        <a:xfrm>
          <a:off x="1152525" y="381000"/>
          <a:ext cx="485775" cy="133350"/>
        </a:xfrm>
        <a:prstGeom prst="straightConnector1">
          <a:avLst/>
        </a:prstGeom>
        <a:ln w="25400">
          <a:solidFill>
            <a:srgbClr val="C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justice.govt.nz/about/official-information-act-reques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ria.stats.govt.nz/aria/" TargetMode="External"/><Relationship Id="rId1" Type="http://schemas.openxmlformats.org/officeDocument/2006/relationships/hyperlink" Target="http://www.stats.govt.nz/tools_and_services/nzdotstat/tables-by-subject/criminal-conviction-and-sentencing-tables.asp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32"/>
  <sheetViews>
    <sheetView tabSelected="1" workbookViewId="0"/>
  </sheetViews>
  <sheetFormatPr defaultRowHeight="14.5" x14ac:dyDescent="0.3"/>
  <cols>
    <col min="1" max="1" width="9.23046875" customWidth="1"/>
  </cols>
  <sheetData>
    <row r="1" spans="1:14" ht="15" x14ac:dyDescent="0.35">
      <c r="A1" s="8"/>
      <c r="B1" s="8"/>
      <c r="C1" s="8"/>
      <c r="D1" s="8"/>
      <c r="E1" s="8"/>
      <c r="F1" s="8"/>
      <c r="G1" s="8"/>
      <c r="H1" s="8"/>
      <c r="I1" s="8"/>
      <c r="J1" s="8"/>
      <c r="K1" s="8"/>
      <c r="L1" s="8"/>
      <c r="M1" s="8"/>
      <c r="N1" s="8"/>
    </row>
    <row r="2" spans="1:14" ht="15" x14ac:dyDescent="0.35">
      <c r="A2" s="8"/>
      <c r="B2" s="8"/>
      <c r="C2" s="8"/>
      <c r="D2" s="8"/>
      <c r="E2" s="8"/>
      <c r="F2" s="8"/>
      <c r="G2" s="8"/>
      <c r="H2" s="8"/>
      <c r="I2" s="8"/>
      <c r="J2" s="8"/>
      <c r="K2" s="8"/>
      <c r="L2" s="8"/>
      <c r="M2" s="8"/>
      <c r="N2" s="8"/>
    </row>
    <row r="3" spans="1:14" ht="15" x14ac:dyDescent="0.35">
      <c r="A3" s="8"/>
      <c r="B3" s="8"/>
      <c r="C3" s="8"/>
      <c r="D3" s="8"/>
      <c r="E3" s="8"/>
      <c r="F3" s="8"/>
      <c r="G3" s="8"/>
      <c r="H3" s="8"/>
      <c r="I3" s="8"/>
      <c r="J3" s="8"/>
      <c r="K3" s="8"/>
      <c r="L3" s="8"/>
      <c r="M3" s="8"/>
      <c r="N3" s="8"/>
    </row>
    <row r="4" spans="1:14" ht="15" x14ac:dyDescent="0.35">
      <c r="A4" s="8"/>
      <c r="B4" s="8"/>
      <c r="C4" s="8"/>
      <c r="D4" s="8"/>
      <c r="E4" s="8"/>
      <c r="F4" s="8"/>
      <c r="G4" s="8"/>
      <c r="H4" s="8"/>
      <c r="I4" s="8"/>
      <c r="J4" s="8"/>
      <c r="K4" s="8"/>
      <c r="L4" s="8"/>
      <c r="M4" s="8"/>
      <c r="N4" s="8"/>
    </row>
    <row r="5" spans="1:14" ht="15" x14ac:dyDescent="0.35">
      <c r="A5" s="8"/>
      <c r="B5" s="8"/>
      <c r="C5" s="8"/>
      <c r="D5" s="8"/>
      <c r="E5" s="8"/>
      <c r="F5" s="8"/>
      <c r="G5" s="8"/>
      <c r="H5" s="8"/>
      <c r="I5" s="8"/>
      <c r="J5" s="8"/>
      <c r="K5" s="8"/>
      <c r="L5" s="8"/>
      <c r="M5" s="8"/>
      <c r="N5" s="8"/>
    </row>
    <row r="6" spans="1:14" ht="15" x14ac:dyDescent="0.35">
      <c r="A6" s="8"/>
      <c r="B6" s="8"/>
      <c r="C6" s="8"/>
      <c r="D6" s="8"/>
      <c r="E6" s="8"/>
      <c r="F6" s="8"/>
      <c r="G6" s="8"/>
      <c r="H6" s="8"/>
      <c r="I6" s="8"/>
      <c r="J6" s="8"/>
      <c r="K6" s="8"/>
      <c r="L6" s="8"/>
      <c r="M6" s="8"/>
      <c r="N6" s="8"/>
    </row>
    <row r="7" spans="1:14" ht="15" x14ac:dyDescent="0.35">
      <c r="A7" s="8"/>
      <c r="B7" s="8"/>
      <c r="C7" s="8"/>
      <c r="D7" s="8"/>
      <c r="E7" s="8"/>
      <c r="F7" s="8"/>
      <c r="G7" s="8"/>
      <c r="H7" s="8"/>
      <c r="I7" s="8"/>
      <c r="J7" s="8"/>
      <c r="K7" s="8"/>
      <c r="L7" s="8"/>
      <c r="M7" s="8"/>
      <c r="N7" s="8"/>
    </row>
    <row r="8" spans="1:14" ht="15" x14ac:dyDescent="0.35">
      <c r="A8" s="9"/>
      <c r="B8" s="9"/>
      <c r="C8" s="9"/>
      <c r="D8" s="9"/>
      <c r="E8" s="9"/>
      <c r="F8" s="9"/>
      <c r="G8" s="9"/>
      <c r="H8" s="9"/>
      <c r="I8" s="9"/>
      <c r="J8" s="9"/>
      <c r="K8" s="9"/>
      <c r="L8" s="9"/>
      <c r="M8" s="9"/>
      <c r="N8" s="9"/>
    </row>
    <row r="9" spans="1:14" x14ac:dyDescent="0.3">
      <c r="A9" s="89"/>
      <c r="B9" s="89"/>
      <c r="C9" s="89"/>
      <c r="D9" s="89"/>
      <c r="E9" s="89"/>
      <c r="F9" s="89"/>
      <c r="G9" s="89"/>
      <c r="H9" s="89"/>
      <c r="I9" s="89"/>
      <c r="J9" s="89"/>
      <c r="K9" s="89"/>
      <c r="L9" s="89"/>
      <c r="M9" s="89"/>
      <c r="N9" s="89"/>
    </row>
    <row r="10" spans="1:14" s="10" customFormat="1" x14ac:dyDescent="0.3">
      <c r="A10" s="90" t="s">
        <v>102</v>
      </c>
      <c r="B10" s="90"/>
      <c r="C10" s="90"/>
      <c r="D10" s="90"/>
      <c r="E10" s="90"/>
      <c r="F10" s="90"/>
      <c r="G10" s="90"/>
      <c r="H10" s="90"/>
      <c r="I10" s="90"/>
      <c r="J10" s="90"/>
      <c r="K10" s="90"/>
      <c r="L10" s="90"/>
      <c r="M10" s="90"/>
      <c r="N10" s="90"/>
    </row>
    <row r="11" spans="1:14" s="43" customFormat="1" ht="39" customHeight="1" x14ac:dyDescent="0.3">
      <c r="A11" s="87" t="s">
        <v>152</v>
      </c>
      <c r="B11" s="87"/>
      <c r="C11" s="87"/>
      <c r="D11" s="87"/>
      <c r="E11" s="87"/>
      <c r="F11" s="87"/>
      <c r="G11" s="87"/>
      <c r="H11" s="87"/>
      <c r="I11" s="87"/>
      <c r="J11" s="87"/>
      <c r="K11" s="87"/>
      <c r="L11" s="87"/>
      <c r="M11" s="87"/>
      <c r="N11" s="87"/>
    </row>
    <row r="12" spans="1:14" s="21" customFormat="1" x14ac:dyDescent="0.3">
      <c r="A12" s="89"/>
      <c r="B12" s="89"/>
      <c r="C12" s="89"/>
      <c r="D12" s="89"/>
      <c r="E12" s="89"/>
      <c r="F12" s="89"/>
      <c r="G12" s="89"/>
      <c r="H12" s="89"/>
      <c r="I12" s="89"/>
      <c r="J12" s="89"/>
      <c r="K12" s="89"/>
      <c r="L12" s="89"/>
      <c r="M12" s="89"/>
      <c r="N12" s="89"/>
    </row>
    <row r="13" spans="1:14" s="38" customFormat="1" ht="15" x14ac:dyDescent="0.35">
      <c r="A13" s="41" t="s">
        <v>29</v>
      </c>
      <c r="B13" s="88" t="str">
        <f>HYPERLINK('1.Charges by offence'!A1)</f>
        <v>Table 1: Number and percentage of finalised charges with a discharge without conviction outcome, by offence type, 2014 - 2023</v>
      </c>
      <c r="C13" s="88"/>
      <c r="D13" s="88"/>
      <c r="E13" s="88"/>
      <c r="F13" s="88"/>
      <c r="G13" s="88"/>
      <c r="H13" s="88"/>
      <c r="I13" s="88"/>
      <c r="J13" s="88"/>
      <c r="K13" s="88"/>
      <c r="L13" s="88"/>
      <c r="M13" s="88"/>
      <c r="N13" s="88"/>
    </row>
    <row r="14" spans="1:14" s="38" customFormat="1" ht="15" x14ac:dyDescent="0.35">
      <c r="A14" s="40"/>
      <c r="B14" s="88" t="str">
        <f>HYPERLINK('2.People by offence'!A1)</f>
        <v>Table 2: Number and percentage of people with a discharge without conviction outcome, by offence type, 2014 - 2023</v>
      </c>
      <c r="C14" s="88"/>
      <c r="D14" s="88"/>
      <c r="E14" s="88"/>
      <c r="F14" s="88"/>
      <c r="G14" s="88"/>
      <c r="H14" s="88"/>
      <c r="I14" s="88"/>
      <c r="J14" s="88"/>
      <c r="K14" s="88"/>
      <c r="L14" s="88"/>
      <c r="M14" s="88"/>
      <c r="N14" s="88"/>
    </row>
    <row r="15" spans="1:14" s="38" customFormat="1" ht="15" x14ac:dyDescent="0.35">
      <c r="A15" s="40"/>
      <c r="B15" s="88" t="str">
        <f>HYPERLINK('3.People by court'!A1)</f>
        <v>Table 3: Number of people with a discharge without conviction outcome, by court, 2014 - 2023</v>
      </c>
      <c r="C15" s="88"/>
      <c r="D15" s="88"/>
      <c r="E15" s="88"/>
      <c r="F15" s="88"/>
      <c r="G15" s="88"/>
      <c r="H15" s="88"/>
      <c r="I15" s="88"/>
      <c r="J15" s="88"/>
      <c r="K15" s="88"/>
      <c r="L15" s="88"/>
      <c r="M15" s="88"/>
      <c r="N15" s="88"/>
    </row>
    <row r="16" spans="1:14" s="43" customFormat="1" ht="15" x14ac:dyDescent="0.35">
      <c r="A16" s="40"/>
      <c r="B16" s="88" t="str">
        <f>HYPERLINK('4.Gender ethnicity age group'!A1)</f>
        <v>Table 4: Number and percentage of people with a discharge without conviction outcome, by gender, ethnicity and age group, 2014 - 2023</v>
      </c>
      <c r="C16" s="88"/>
      <c r="D16" s="88"/>
      <c r="E16" s="88"/>
      <c r="F16" s="88"/>
      <c r="G16" s="88"/>
      <c r="H16" s="88"/>
      <c r="I16" s="88"/>
      <c r="J16" s="88"/>
      <c r="K16" s="88"/>
      <c r="L16" s="88"/>
      <c r="M16" s="88"/>
      <c r="N16" s="88"/>
    </row>
    <row r="17" spans="1:14" s="38" customFormat="1" ht="15" x14ac:dyDescent="0.35">
      <c r="A17" s="40"/>
      <c r="B17" s="88"/>
      <c r="C17" s="88"/>
      <c r="D17" s="88"/>
      <c r="E17" s="88"/>
      <c r="F17" s="88"/>
      <c r="G17" s="88"/>
      <c r="H17" s="88"/>
      <c r="I17" s="88"/>
      <c r="J17" s="88"/>
      <c r="K17" s="88"/>
      <c r="L17" s="88"/>
      <c r="M17" s="88"/>
      <c r="N17" s="88"/>
    </row>
    <row r="18" spans="1:14" s="38" customFormat="1" ht="15" x14ac:dyDescent="0.35">
      <c r="A18" s="40"/>
      <c r="B18" s="88" t="s">
        <v>27</v>
      </c>
      <c r="C18" s="88"/>
      <c r="D18" s="88"/>
      <c r="E18" s="88"/>
      <c r="F18" s="88"/>
      <c r="G18" s="88"/>
      <c r="H18" s="88"/>
      <c r="I18" s="88"/>
      <c r="J18" s="88"/>
      <c r="K18" s="88"/>
      <c r="L18" s="88"/>
      <c r="M18" s="88"/>
      <c r="N18" s="88"/>
    </row>
    <row r="19" spans="1:14" s="38" customFormat="1" ht="15" x14ac:dyDescent="0.35">
      <c r="A19" s="40"/>
      <c r="B19" s="88" t="s">
        <v>109</v>
      </c>
      <c r="C19" s="88"/>
      <c r="D19" s="88"/>
      <c r="E19" s="88"/>
      <c r="F19" s="88"/>
      <c r="G19" s="88"/>
      <c r="H19" s="88"/>
      <c r="I19" s="88"/>
      <c r="J19" s="88"/>
      <c r="K19" s="88"/>
      <c r="L19" s="88"/>
      <c r="M19" s="88"/>
      <c r="N19" s="88"/>
    </row>
    <row r="20" spans="1:14" s="21" customFormat="1" x14ac:dyDescent="0.3">
      <c r="A20" s="89"/>
      <c r="B20" s="89"/>
      <c r="C20" s="89"/>
      <c r="D20" s="89"/>
      <c r="E20" s="89"/>
      <c r="F20" s="89"/>
      <c r="G20" s="89"/>
      <c r="H20" s="89"/>
      <c r="I20" s="89"/>
      <c r="J20" s="89"/>
      <c r="K20" s="89"/>
      <c r="L20" s="89"/>
      <c r="M20" s="89"/>
      <c r="N20" s="89"/>
    </row>
    <row r="21" spans="1:14" ht="27.75" customHeight="1" x14ac:dyDescent="0.3">
      <c r="A21" s="87" t="s">
        <v>85</v>
      </c>
      <c r="B21" s="87"/>
      <c r="C21" s="87"/>
      <c r="D21" s="87"/>
      <c r="E21" s="87"/>
      <c r="F21" s="87"/>
      <c r="G21" s="87"/>
      <c r="H21" s="87"/>
      <c r="I21" s="87"/>
      <c r="J21" s="87"/>
      <c r="K21" s="87"/>
      <c r="L21" s="87"/>
      <c r="M21" s="87"/>
      <c r="N21" s="87"/>
    </row>
    <row r="22" spans="1:14" x14ac:dyDescent="0.3">
      <c r="A22" s="87"/>
      <c r="B22" s="87"/>
      <c r="C22" s="87"/>
      <c r="D22" s="87"/>
      <c r="E22" s="87"/>
      <c r="F22" s="87"/>
      <c r="G22" s="87"/>
      <c r="H22" s="87"/>
      <c r="I22" s="87"/>
      <c r="J22" s="87"/>
      <c r="K22" s="87"/>
      <c r="L22" s="87"/>
      <c r="M22" s="87"/>
      <c r="N22" s="87"/>
    </row>
    <row r="23" spans="1:14" x14ac:dyDescent="0.3">
      <c r="A23" s="87" t="s">
        <v>165</v>
      </c>
      <c r="B23" s="87"/>
      <c r="C23" s="87"/>
      <c r="D23" s="87"/>
      <c r="E23" s="87"/>
      <c r="F23" s="87"/>
      <c r="G23" s="87"/>
      <c r="H23" s="87"/>
      <c r="I23" s="87"/>
      <c r="J23" s="87"/>
      <c r="K23" s="87"/>
      <c r="L23" s="87"/>
      <c r="M23" s="87"/>
      <c r="N23" s="87"/>
    </row>
    <row r="24" spans="1:14" x14ac:dyDescent="0.3">
      <c r="B24" s="32"/>
    </row>
    <row r="32" spans="1:14" x14ac:dyDescent="0.3">
      <c r="H32" s="21"/>
    </row>
  </sheetData>
  <mergeCells count="15">
    <mergeCell ref="A9:N9"/>
    <mergeCell ref="A12:N12"/>
    <mergeCell ref="A10:N10"/>
    <mergeCell ref="A20:N20"/>
    <mergeCell ref="B13:N13"/>
    <mergeCell ref="A11:N11"/>
    <mergeCell ref="A22:N22"/>
    <mergeCell ref="A23:N23"/>
    <mergeCell ref="A21:N21"/>
    <mergeCell ref="B19:N19"/>
    <mergeCell ref="B14:N14"/>
    <mergeCell ref="B15:N15"/>
    <mergeCell ref="B16:N16"/>
    <mergeCell ref="B18:N18"/>
    <mergeCell ref="B17:N17"/>
  </mergeCells>
  <hyperlinks>
    <hyperlink ref="B19" location="'Notes-Service delivery areas'!A1" display="Notes - Service delivery areas" xr:uid="{00000000-0004-0000-0000-000000000000}"/>
    <hyperlink ref="A21:N21" r:id="rId1" display="If this information does not answer your query you may wish to lodge an Official Information Request. Information is available on the Minstry website: https://www.justice.govt.nz/about/official-information-act-requests/" xr:uid="{00000000-0004-0000-0000-000001000000}"/>
    <hyperlink ref="B18:N18" location="'Definitions and data notes'!A1" display="Definitions and data notes" xr:uid="{00000000-0004-0000-0000-000002000000}"/>
    <hyperlink ref="B19:N19" location="'Notes-Justice service areas'!A1" display="Notes - Justice service areas" xr:uid="{00000000-0004-0000-0000-000003000000}"/>
    <hyperlink ref="B14:N14" location="'2.People by offence'!A1" display="Table 2: Number of people discharged without conviction, by offence type, 2007/2008 - 2016/2017" xr:uid="{00000000-0004-0000-0000-000004000000}"/>
    <hyperlink ref="B15:N15" location="'3.People by court'!A1" display="Table 3: Number of people discharged without conviction, by court, 2007/2008 - 2016/2017" xr:uid="{00000000-0004-0000-0000-000005000000}"/>
    <hyperlink ref="B16:N16" location="'4.Gender ethnicity age group'!A1" display="Table 4: Number of people discharged without conviction, by gender, ethnicity and age group, 2008/2009 - 2017/2018" xr:uid="{00000000-0004-0000-0000-000006000000}"/>
    <hyperlink ref="B13:N13" location="'1.Charges by offence'!A1" display="Table 1: Number of charges discharged without conviction, by offence type, 2007/2008 - 2016/2017" xr:uid="{00000000-0004-0000-0000-000007000000}"/>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25"/>
  <sheetViews>
    <sheetView zoomScaleNormal="100" workbookViewId="0">
      <selection sqref="A1:U1"/>
    </sheetView>
  </sheetViews>
  <sheetFormatPr defaultColWidth="9" defaultRowHeight="14.5" x14ac:dyDescent="0.3"/>
  <cols>
    <col min="1" max="1" width="57.61328125" style="31" customWidth="1"/>
    <col min="2" max="21" width="8.15234375" style="31" customWidth="1"/>
    <col min="22" max="16384" width="9" style="31"/>
  </cols>
  <sheetData>
    <row r="1" spans="1:21" x14ac:dyDescent="0.3">
      <c r="A1" s="90" t="s">
        <v>156</v>
      </c>
      <c r="B1" s="90"/>
      <c r="C1" s="90"/>
      <c r="D1" s="90"/>
      <c r="E1" s="90"/>
      <c r="F1" s="90"/>
      <c r="G1" s="90"/>
      <c r="H1" s="90"/>
      <c r="I1" s="90"/>
      <c r="J1" s="90"/>
      <c r="K1" s="90"/>
      <c r="L1" s="90"/>
      <c r="M1" s="90"/>
      <c r="N1" s="90"/>
      <c r="O1" s="90"/>
      <c r="P1" s="90"/>
      <c r="Q1" s="90"/>
      <c r="R1" s="90"/>
      <c r="S1" s="90"/>
      <c r="T1" s="90"/>
      <c r="U1" s="90"/>
    </row>
    <row r="2" spans="1:21" ht="14.25" customHeight="1" x14ac:dyDescent="0.3">
      <c r="A2" s="93" t="s">
        <v>127</v>
      </c>
      <c r="B2" s="93"/>
      <c r="C2" s="93"/>
      <c r="D2" s="93"/>
      <c r="E2" s="93"/>
      <c r="F2" s="93"/>
      <c r="G2" s="93"/>
      <c r="H2" s="93"/>
      <c r="I2" s="93"/>
      <c r="J2" s="93"/>
      <c r="K2" s="93"/>
      <c r="L2" s="93"/>
      <c r="M2" s="93"/>
      <c r="N2" s="93"/>
      <c r="O2" s="93"/>
      <c r="P2" s="93"/>
      <c r="Q2" s="93"/>
      <c r="R2" s="93"/>
      <c r="S2" s="93"/>
      <c r="T2" s="93"/>
      <c r="U2" s="93"/>
    </row>
    <row r="3" spans="1:21" s="43" customFormat="1" ht="14.25" customHeight="1" x14ac:dyDescent="0.3">
      <c r="A3" s="93" t="s">
        <v>126</v>
      </c>
      <c r="B3" s="93"/>
      <c r="C3" s="93"/>
      <c r="D3" s="93"/>
      <c r="E3" s="93"/>
      <c r="F3" s="93"/>
      <c r="G3" s="93"/>
      <c r="H3" s="93"/>
      <c r="I3" s="93"/>
      <c r="J3" s="93"/>
      <c r="K3" s="93"/>
      <c r="L3" s="93"/>
      <c r="M3" s="93"/>
      <c r="N3" s="93"/>
      <c r="O3" s="93"/>
      <c r="P3" s="93"/>
      <c r="Q3" s="93"/>
      <c r="R3" s="93"/>
      <c r="S3" s="93"/>
      <c r="T3" s="93"/>
      <c r="U3" s="93"/>
    </row>
    <row r="4" spans="1:21" s="43" customFormat="1" x14ac:dyDescent="0.3">
      <c r="A4" s="87" t="s">
        <v>166</v>
      </c>
      <c r="B4" s="87"/>
      <c r="C4" s="87"/>
      <c r="D4" s="87"/>
      <c r="E4" s="87"/>
      <c r="F4" s="87"/>
      <c r="G4" s="87"/>
      <c r="H4" s="87"/>
      <c r="I4" s="87"/>
      <c r="J4" s="87"/>
      <c r="K4" s="87"/>
      <c r="L4" s="87"/>
      <c r="M4" s="87"/>
      <c r="N4" s="87"/>
      <c r="O4" s="87"/>
      <c r="P4" s="87"/>
      <c r="Q4" s="87"/>
      <c r="R4" s="87"/>
      <c r="S4" s="87"/>
      <c r="T4" s="87"/>
      <c r="U4" s="87"/>
    </row>
    <row r="5" spans="1:21" s="43" customFormat="1" x14ac:dyDescent="0.3">
      <c r="A5" s="57"/>
      <c r="B5" s="91" t="s">
        <v>129</v>
      </c>
      <c r="C5" s="91"/>
      <c r="D5" s="91"/>
      <c r="E5" s="91"/>
      <c r="F5" s="91"/>
      <c r="G5" s="91"/>
      <c r="H5" s="91"/>
      <c r="I5" s="91"/>
      <c r="J5" s="91"/>
      <c r="K5" s="91"/>
      <c r="L5" s="92" t="s">
        <v>131</v>
      </c>
      <c r="M5" s="91"/>
      <c r="N5" s="91"/>
      <c r="O5" s="91"/>
      <c r="P5" s="91"/>
      <c r="Q5" s="91"/>
      <c r="R5" s="91"/>
      <c r="S5" s="91"/>
      <c r="T5" s="91"/>
      <c r="U5" s="91"/>
    </row>
    <row r="6" spans="1:21" ht="15" customHeight="1" x14ac:dyDescent="0.3">
      <c r="A6" s="11" t="s">
        <v>108</v>
      </c>
      <c r="B6" s="3">
        <v>2014</v>
      </c>
      <c r="C6" s="3">
        <v>2015</v>
      </c>
      <c r="D6" s="3">
        <v>2016</v>
      </c>
      <c r="E6" s="3">
        <v>2017</v>
      </c>
      <c r="F6" s="3">
        <v>2018</v>
      </c>
      <c r="G6" s="3">
        <v>2019</v>
      </c>
      <c r="H6" s="3">
        <v>2020</v>
      </c>
      <c r="I6" s="3">
        <v>2021</v>
      </c>
      <c r="J6" s="3">
        <v>2022</v>
      </c>
      <c r="K6" s="3">
        <v>2023</v>
      </c>
      <c r="L6" s="59">
        <v>2014</v>
      </c>
      <c r="M6" s="3">
        <v>2015</v>
      </c>
      <c r="N6" s="3">
        <v>2016</v>
      </c>
      <c r="O6" s="3">
        <v>2017</v>
      </c>
      <c r="P6" s="3">
        <v>2018</v>
      </c>
      <c r="Q6" s="3">
        <v>2019</v>
      </c>
      <c r="R6" s="3">
        <v>2020</v>
      </c>
      <c r="S6" s="3">
        <v>2021</v>
      </c>
      <c r="T6" s="3">
        <v>2022</v>
      </c>
      <c r="U6" s="3">
        <v>2023</v>
      </c>
    </row>
    <row r="7" spans="1:21" x14ac:dyDescent="0.3">
      <c r="A7" s="4" t="s">
        <v>86</v>
      </c>
      <c r="B7" s="36">
        <v>3</v>
      </c>
      <c r="C7" s="36">
        <v>8</v>
      </c>
      <c r="D7" s="36">
        <v>8</v>
      </c>
      <c r="E7" s="36">
        <v>4</v>
      </c>
      <c r="F7" s="36">
        <v>7</v>
      </c>
      <c r="G7" s="36">
        <v>1</v>
      </c>
      <c r="H7" s="36">
        <v>8</v>
      </c>
      <c r="I7" s="36">
        <v>9</v>
      </c>
      <c r="J7" s="36">
        <v>8</v>
      </c>
      <c r="K7" s="36">
        <v>2</v>
      </c>
      <c r="L7" s="60" t="s">
        <v>150</v>
      </c>
      <c r="M7" s="53" t="s">
        <v>150</v>
      </c>
      <c r="N7" s="53" t="s">
        <v>150</v>
      </c>
      <c r="O7" s="53" t="s">
        <v>150</v>
      </c>
      <c r="P7" s="53" t="s">
        <v>150</v>
      </c>
      <c r="Q7" s="53" t="s">
        <v>150</v>
      </c>
      <c r="R7" s="53" t="s">
        <v>150</v>
      </c>
      <c r="S7" s="53" t="s">
        <v>150</v>
      </c>
      <c r="T7" s="53" t="s">
        <v>150</v>
      </c>
      <c r="U7" s="53" t="s">
        <v>150</v>
      </c>
    </row>
    <row r="8" spans="1:21" x14ac:dyDescent="0.3">
      <c r="A8" s="4" t="s">
        <v>87</v>
      </c>
      <c r="B8" s="36">
        <v>763</v>
      </c>
      <c r="C8" s="36">
        <v>786</v>
      </c>
      <c r="D8" s="36">
        <v>798</v>
      </c>
      <c r="E8" s="36">
        <v>868</v>
      </c>
      <c r="F8" s="36">
        <v>916</v>
      </c>
      <c r="G8" s="36">
        <v>1000</v>
      </c>
      <c r="H8" s="36">
        <v>945</v>
      </c>
      <c r="I8" s="36">
        <v>797</v>
      </c>
      <c r="J8" s="36">
        <v>923</v>
      </c>
      <c r="K8" s="36">
        <v>901</v>
      </c>
      <c r="L8" s="60">
        <v>0.27</v>
      </c>
      <c r="M8" s="53">
        <v>0.28000000000000003</v>
      </c>
      <c r="N8" s="53">
        <v>0.28999999999999998</v>
      </c>
      <c r="O8" s="53">
        <v>0.28999999999999998</v>
      </c>
      <c r="P8" s="53">
        <v>0.3</v>
      </c>
      <c r="Q8" s="53">
        <v>0.28999999999999998</v>
      </c>
      <c r="R8" s="53">
        <v>0.27</v>
      </c>
      <c r="S8" s="53">
        <v>0.26</v>
      </c>
      <c r="T8" s="53">
        <v>0.26</v>
      </c>
      <c r="U8" s="53">
        <v>0.2</v>
      </c>
    </row>
    <row r="9" spans="1:21" x14ac:dyDescent="0.3">
      <c r="A9" s="4" t="s">
        <v>88</v>
      </c>
      <c r="B9" s="36">
        <v>27</v>
      </c>
      <c r="C9" s="36">
        <v>63</v>
      </c>
      <c r="D9" s="36">
        <v>34</v>
      </c>
      <c r="E9" s="36">
        <v>22</v>
      </c>
      <c r="F9" s="36">
        <v>25</v>
      </c>
      <c r="G9" s="36">
        <v>46</v>
      </c>
      <c r="H9" s="36">
        <v>35</v>
      </c>
      <c r="I9" s="36">
        <v>52</v>
      </c>
      <c r="J9" s="36">
        <v>52</v>
      </c>
      <c r="K9" s="36">
        <v>48</v>
      </c>
      <c r="L9" s="60">
        <v>0.01</v>
      </c>
      <c r="M9" s="53">
        <v>0.02</v>
      </c>
      <c r="N9" s="53">
        <v>0.01</v>
      </c>
      <c r="O9" s="53">
        <v>0.01</v>
      </c>
      <c r="P9" s="53">
        <v>0.01</v>
      </c>
      <c r="Q9" s="53">
        <v>0.01</v>
      </c>
      <c r="R9" s="53">
        <v>0.01</v>
      </c>
      <c r="S9" s="53">
        <v>0.02</v>
      </c>
      <c r="T9" s="53">
        <v>0.01</v>
      </c>
      <c r="U9" s="53">
        <v>0.01</v>
      </c>
    </row>
    <row r="10" spans="1:21" x14ac:dyDescent="0.3">
      <c r="A10" s="4" t="s">
        <v>89</v>
      </c>
      <c r="B10" s="36">
        <v>251</v>
      </c>
      <c r="C10" s="36">
        <v>230</v>
      </c>
      <c r="D10" s="36">
        <v>229</v>
      </c>
      <c r="E10" s="36">
        <v>274</v>
      </c>
      <c r="F10" s="36">
        <v>293</v>
      </c>
      <c r="G10" s="36">
        <v>385</v>
      </c>
      <c r="H10" s="36">
        <v>317</v>
      </c>
      <c r="I10" s="36">
        <v>284</v>
      </c>
      <c r="J10" s="36">
        <v>391</v>
      </c>
      <c r="K10" s="36">
        <v>533</v>
      </c>
      <c r="L10" s="60">
        <v>0.09</v>
      </c>
      <c r="M10" s="53">
        <v>0.08</v>
      </c>
      <c r="N10" s="53">
        <v>0.08</v>
      </c>
      <c r="O10" s="53">
        <v>0.09</v>
      </c>
      <c r="P10" s="53">
        <v>0.09</v>
      </c>
      <c r="Q10" s="53">
        <v>0.11</v>
      </c>
      <c r="R10" s="53">
        <v>0.09</v>
      </c>
      <c r="S10" s="53">
        <v>0.09</v>
      </c>
      <c r="T10" s="53">
        <v>0.11</v>
      </c>
      <c r="U10" s="53">
        <v>0.12</v>
      </c>
    </row>
    <row r="11" spans="1:21" ht="14.25" customHeight="1" x14ac:dyDescent="0.3">
      <c r="A11" s="4" t="s">
        <v>90</v>
      </c>
      <c r="B11" s="36">
        <v>85</v>
      </c>
      <c r="C11" s="36">
        <v>96</v>
      </c>
      <c r="D11" s="36">
        <v>113</v>
      </c>
      <c r="E11" s="36">
        <v>88</v>
      </c>
      <c r="F11" s="36">
        <v>120</v>
      </c>
      <c r="G11" s="36">
        <v>113</v>
      </c>
      <c r="H11" s="36">
        <v>116</v>
      </c>
      <c r="I11" s="36">
        <v>135</v>
      </c>
      <c r="J11" s="36">
        <v>159</v>
      </c>
      <c r="K11" s="36">
        <v>152</v>
      </c>
      <c r="L11" s="60">
        <v>0.03</v>
      </c>
      <c r="M11" s="53">
        <v>0.03</v>
      </c>
      <c r="N11" s="53">
        <v>0.04</v>
      </c>
      <c r="O11" s="53">
        <v>0.03</v>
      </c>
      <c r="P11" s="53">
        <v>0.04</v>
      </c>
      <c r="Q11" s="53">
        <v>0.03</v>
      </c>
      <c r="R11" s="53">
        <v>0.03</v>
      </c>
      <c r="S11" s="53">
        <v>0.04</v>
      </c>
      <c r="T11" s="53">
        <v>0.04</v>
      </c>
      <c r="U11" s="53">
        <v>0.03</v>
      </c>
    </row>
    <row r="12" spans="1:21" x14ac:dyDescent="0.3">
      <c r="A12" s="4" t="s">
        <v>91</v>
      </c>
      <c r="B12" s="36">
        <v>4</v>
      </c>
      <c r="C12" s="36">
        <v>5</v>
      </c>
      <c r="D12" s="36">
        <v>1</v>
      </c>
      <c r="E12" s="36">
        <v>2</v>
      </c>
      <c r="F12" s="36">
        <v>5</v>
      </c>
      <c r="G12" s="36">
        <v>7</v>
      </c>
      <c r="H12" s="36">
        <v>9</v>
      </c>
      <c r="I12" s="36">
        <v>8</v>
      </c>
      <c r="J12" s="36">
        <v>9</v>
      </c>
      <c r="K12" s="36">
        <v>11</v>
      </c>
      <c r="L12" s="60" t="s">
        <v>150</v>
      </c>
      <c r="M12" s="53" t="s">
        <v>150</v>
      </c>
      <c r="N12" s="53" t="s">
        <v>150</v>
      </c>
      <c r="O12" s="53" t="s">
        <v>150</v>
      </c>
      <c r="P12" s="53" t="s">
        <v>150</v>
      </c>
      <c r="Q12" s="53" t="s">
        <v>150</v>
      </c>
      <c r="R12" s="53" t="s">
        <v>150</v>
      </c>
      <c r="S12" s="53" t="s">
        <v>150</v>
      </c>
      <c r="T12" s="53" t="s">
        <v>150</v>
      </c>
      <c r="U12" s="53" t="s">
        <v>150</v>
      </c>
    </row>
    <row r="13" spans="1:21" x14ac:dyDescent="0.3">
      <c r="A13" s="4" t="s">
        <v>92</v>
      </c>
      <c r="B13" s="36">
        <v>76</v>
      </c>
      <c r="C13" s="36">
        <v>67</v>
      </c>
      <c r="D13" s="36">
        <v>58</v>
      </c>
      <c r="E13" s="36">
        <v>67</v>
      </c>
      <c r="F13" s="36">
        <v>55</v>
      </c>
      <c r="G13" s="36">
        <v>63</v>
      </c>
      <c r="H13" s="36">
        <v>79</v>
      </c>
      <c r="I13" s="36">
        <v>49</v>
      </c>
      <c r="J13" s="36">
        <v>43</v>
      </c>
      <c r="K13" s="36">
        <v>28</v>
      </c>
      <c r="L13" s="60">
        <v>0.03</v>
      </c>
      <c r="M13" s="53">
        <v>0.02</v>
      </c>
      <c r="N13" s="53">
        <v>0.02</v>
      </c>
      <c r="O13" s="53">
        <v>0.02</v>
      </c>
      <c r="P13" s="53">
        <v>0.02</v>
      </c>
      <c r="Q13" s="53">
        <v>0.02</v>
      </c>
      <c r="R13" s="53">
        <v>0.02</v>
      </c>
      <c r="S13" s="53">
        <v>0.02</v>
      </c>
      <c r="T13" s="53">
        <v>0.01</v>
      </c>
      <c r="U13" s="53">
        <v>0.01</v>
      </c>
    </row>
    <row r="14" spans="1:21" x14ac:dyDescent="0.3">
      <c r="A14" s="4" t="s">
        <v>93</v>
      </c>
      <c r="B14" s="36">
        <v>228</v>
      </c>
      <c r="C14" s="36">
        <v>247</v>
      </c>
      <c r="D14" s="36">
        <v>186</v>
      </c>
      <c r="E14" s="36">
        <v>264</v>
      </c>
      <c r="F14" s="36">
        <v>217</v>
      </c>
      <c r="G14" s="36">
        <v>286</v>
      </c>
      <c r="H14" s="36">
        <v>255</v>
      </c>
      <c r="I14" s="36">
        <v>174</v>
      </c>
      <c r="J14" s="36">
        <v>197</v>
      </c>
      <c r="K14" s="36">
        <v>191</v>
      </c>
      <c r="L14" s="60">
        <v>0.08</v>
      </c>
      <c r="M14" s="53">
        <v>0.09</v>
      </c>
      <c r="N14" s="53">
        <v>7.0000000000000007E-2</v>
      </c>
      <c r="O14" s="53">
        <v>0.09</v>
      </c>
      <c r="P14" s="53">
        <v>7.0000000000000007E-2</v>
      </c>
      <c r="Q14" s="53">
        <v>0.08</v>
      </c>
      <c r="R14" s="53">
        <v>7.0000000000000007E-2</v>
      </c>
      <c r="S14" s="53">
        <v>0.06</v>
      </c>
      <c r="T14" s="53">
        <v>0.05</v>
      </c>
      <c r="U14" s="53">
        <v>0.04</v>
      </c>
    </row>
    <row r="15" spans="1:21" x14ac:dyDescent="0.3">
      <c r="A15" s="4" t="s">
        <v>94</v>
      </c>
      <c r="B15" s="36">
        <v>168</v>
      </c>
      <c r="C15" s="36">
        <v>150</v>
      </c>
      <c r="D15" s="36">
        <v>182</v>
      </c>
      <c r="E15" s="36">
        <v>136</v>
      </c>
      <c r="F15" s="36">
        <v>218</v>
      </c>
      <c r="G15" s="36">
        <v>110</v>
      </c>
      <c r="H15" s="36">
        <v>125</v>
      </c>
      <c r="I15" s="36">
        <v>114</v>
      </c>
      <c r="J15" s="36">
        <v>88</v>
      </c>
      <c r="K15" s="36">
        <v>72</v>
      </c>
      <c r="L15" s="60">
        <v>0.06</v>
      </c>
      <c r="M15" s="53">
        <v>0.05</v>
      </c>
      <c r="N15" s="53">
        <v>7.0000000000000007E-2</v>
      </c>
      <c r="O15" s="53">
        <v>0.05</v>
      </c>
      <c r="P15" s="53">
        <v>7.0000000000000007E-2</v>
      </c>
      <c r="Q15" s="53">
        <v>0.03</v>
      </c>
      <c r="R15" s="53">
        <v>0.04</v>
      </c>
      <c r="S15" s="53">
        <v>0.04</v>
      </c>
      <c r="T15" s="53">
        <v>0.02</v>
      </c>
      <c r="U15" s="53">
        <v>0.02</v>
      </c>
    </row>
    <row r="16" spans="1:21" x14ac:dyDescent="0.3">
      <c r="A16" s="4" t="s">
        <v>95</v>
      </c>
      <c r="B16" s="36">
        <v>154</v>
      </c>
      <c r="C16" s="36">
        <v>158</v>
      </c>
      <c r="D16" s="36">
        <v>132</v>
      </c>
      <c r="E16" s="36">
        <v>189</v>
      </c>
      <c r="F16" s="36">
        <v>178</v>
      </c>
      <c r="G16" s="36">
        <v>287</v>
      </c>
      <c r="H16" s="36">
        <v>237</v>
      </c>
      <c r="I16" s="36">
        <v>166</v>
      </c>
      <c r="J16" s="36">
        <v>156</v>
      </c>
      <c r="K16" s="36">
        <v>183</v>
      </c>
      <c r="L16" s="60">
        <v>0.05</v>
      </c>
      <c r="M16" s="53">
        <v>0.06</v>
      </c>
      <c r="N16" s="53">
        <v>0.05</v>
      </c>
      <c r="O16" s="53">
        <v>0.06</v>
      </c>
      <c r="P16" s="53">
        <v>0.06</v>
      </c>
      <c r="Q16" s="53">
        <v>0.08</v>
      </c>
      <c r="R16" s="53">
        <v>7.0000000000000007E-2</v>
      </c>
      <c r="S16" s="53">
        <v>0.05</v>
      </c>
      <c r="T16" s="53">
        <v>0.04</v>
      </c>
      <c r="U16" s="53">
        <v>0.04</v>
      </c>
    </row>
    <row r="17" spans="1:21" ht="14.25" customHeight="1" x14ac:dyDescent="0.3">
      <c r="A17" s="4" t="s">
        <v>96</v>
      </c>
      <c r="B17" s="36">
        <v>59</v>
      </c>
      <c r="C17" s="36">
        <v>79</v>
      </c>
      <c r="D17" s="36">
        <v>65</v>
      </c>
      <c r="E17" s="36">
        <v>68</v>
      </c>
      <c r="F17" s="36">
        <v>58</v>
      </c>
      <c r="G17" s="36">
        <v>72</v>
      </c>
      <c r="H17" s="36">
        <v>87</v>
      </c>
      <c r="I17" s="36">
        <v>102</v>
      </c>
      <c r="J17" s="36">
        <v>88</v>
      </c>
      <c r="K17" s="36">
        <v>150</v>
      </c>
      <c r="L17" s="60">
        <v>0.02</v>
      </c>
      <c r="M17" s="53">
        <v>0.03</v>
      </c>
      <c r="N17" s="53">
        <v>0.02</v>
      </c>
      <c r="O17" s="53">
        <v>0.02</v>
      </c>
      <c r="P17" s="53">
        <v>0.02</v>
      </c>
      <c r="Q17" s="53">
        <v>0.02</v>
      </c>
      <c r="R17" s="53">
        <v>0.02</v>
      </c>
      <c r="S17" s="53">
        <v>0.03</v>
      </c>
      <c r="T17" s="53">
        <v>0.02</v>
      </c>
      <c r="U17" s="53">
        <v>0.03</v>
      </c>
    </row>
    <row r="18" spans="1:21" x14ac:dyDescent="0.3">
      <c r="A18" s="4" t="s">
        <v>97</v>
      </c>
      <c r="B18" s="36">
        <v>195</v>
      </c>
      <c r="C18" s="36">
        <v>204</v>
      </c>
      <c r="D18" s="36">
        <v>173</v>
      </c>
      <c r="E18" s="36">
        <v>192</v>
      </c>
      <c r="F18" s="36">
        <v>231</v>
      </c>
      <c r="G18" s="36">
        <v>257</v>
      </c>
      <c r="H18" s="36">
        <v>212</v>
      </c>
      <c r="I18" s="36">
        <v>203</v>
      </c>
      <c r="J18" s="36">
        <v>238</v>
      </c>
      <c r="K18" s="36">
        <v>201</v>
      </c>
      <c r="L18" s="60">
        <v>7.0000000000000007E-2</v>
      </c>
      <c r="M18" s="53">
        <v>7.0000000000000007E-2</v>
      </c>
      <c r="N18" s="53">
        <v>0.06</v>
      </c>
      <c r="O18" s="53">
        <v>0.06</v>
      </c>
      <c r="P18" s="53">
        <v>7.0000000000000007E-2</v>
      </c>
      <c r="Q18" s="53">
        <v>7.0000000000000007E-2</v>
      </c>
      <c r="R18" s="53">
        <v>0.06</v>
      </c>
      <c r="S18" s="53">
        <v>7.0000000000000007E-2</v>
      </c>
      <c r="T18" s="53">
        <v>7.0000000000000007E-2</v>
      </c>
      <c r="U18" s="53">
        <v>0.05</v>
      </c>
    </row>
    <row r="19" spans="1:21" x14ac:dyDescent="0.3">
      <c r="A19" s="4" t="s">
        <v>98</v>
      </c>
      <c r="B19" s="36">
        <v>121</v>
      </c>
      <c r="C19" s="36">
        <v>115</v>
      </c>
      <c r="D19" s="36">
        <v>109</v>
      </c>
      <c r="E19" s="36">
        <v>124</v>
      </c>
      <c r="F19" s="36">
        <v>114</v>
      </c>
      <c r="G19" s="36">
        <v>115</v>
      </c>
      <c r="H19" s="36">
        <v>109</v>
      </c>
      <c r="I19" s="36">
        <v>83</v>
      </c>
      <c r="J19" s="36">
        <v>117</v>
      </c>
      <c r="K19" s="36">
        <v>125</v>
      </c>
      <c r="L19" s="60">
        <v>0.04</v>
      </c>
      <c r="M19" s="53">
        <v>0.04</v>
      </c>
      <c r="N19" s="53">
        <v>0.04</v>
      </c>
      <c r="O19" s="53">
        <v>0.04</v>
      </c>
      <c r="P19" s="53">
        <v>0.04</v>
      </c>
      <c r="Q19" s="53">
        <v>0.03</v>
      </c>
      <c r="R19" s="53">
        <v>0.03</v>
      </c>
      <c r="S19" s="53">
        <v>0.03</v>
      </c>
      <c r="T19" s="53">
        <v>0.03</v>
      </c>
      <c r="U19" s="53">
        <v>0.03</v>
      </c>
    </row>
    <row r="20" spans="1:21" x14ac:dyDescent="0.3">
      <c r="A20" s="4" t="s">
        <v>99</v>
      </c>
      <c r="B20" s="36">
        <v>374</v>
      </c>
      <c r="C20" s="36">
        <v>379</v>
      </c>
      <c r="D20" s="36">
        <v>376</v>
      </c>
      <c r="E20" s="36">
        <v>339</v>
      </c>
      <c r="F20" s="36">
        <v>340</v>
      </c>
      <c r="G20" s="36">
        <v>413</v>
      </c>
      <c r="H20" s="36">
        <v>439</v>
      </c>
      <c r="I20" s="36">
        <v>576</v>
      </c>
      <c r="J20" s="36">
        <v>782</v>
      </c>
      <c r="K20" s="36">
        <v>1442</v>
      </c>
      <c r="L20" s="60">
        <v>0.13</v>
      </c>
      <c r="M20" s="53">
        <v>0.13</v>
      </c>
      <c r="N20" s="53">
        <v>0.14000000000000001</v>
      </c>
      <c r="O20" s="53">
        <v>0.11</v>
      </c>
      <c r="P20" s="53">
        <v>0.11</v>
      </c>
      <c r="Q20" s="53">
        <v>0.12</v>
      </c>
      <c r="R20" s="53">
        <v>0.13</v>
      </c>
      <c r="S20" s="53">
        <v>0.19</v>
      </c>
      <c r="T20" s="53">
        <v>0.22</v>
      </c>
      <c r="U20" s="53">
        <v>0.33</v>
      </c>
    </row>
    <row r="21" spans="1:21" ht="14.25" customHeight="1" x14ac:dyDescent="0.3">
      <c r="A21" s="4" t="s">
        <v>100</v>
      </c>
      <c r="B21" s="36">
        <v>190</v>
      </c>
      <c r="C21" s="36">
        <v>201</v>
      </c>
      <c r="D21" s="36">
        <v>205</v>
      </c>
      <c r="E21" s="36">
        <v>243</v>
      </c>
      <c r="F21" s="36">
        <v>255</v>
      </c>
      <c r="G21" s="36">
        <v>299</v>
      </c>
      <c r="H21" s="36">
        <v>320</v>
      </c>
      <c r="I21" s="36">
        <v>294</v>
      </c>
      <c r="J21" s="36">
        <v>308</v>
      </c>
      <c r="K21" s="36">
        <v>335</v>
      </c>
      <c r="L21" s="60">
        <v>7.0000000000000007E-2</v>
      </c>
      <c r="M21" s="53">
        <v>7.0000000000000007E-2</v>
      </c>
      <c r="N21" s="53">
        <v>7.0000000000000007E-2</v>
      </c>
      <c r="O21" s="53">
        <v>0.08</v>
      </c>
      <c r="P21" s="53">
        <v>0.08</v>
      </c>
      <c r="Q21" s="53">
        <v>0.09</v>
      </c>
      <c r="R21" s="53">
        <v>0.09</v>
      </c>
      <c r="S21" s="53">
        <v>0.09</v>
      </c>
      <c r="T21" s="53">
        <v>0.09</v>
      </c>
      <c r="U21" s="53">
        <v>0.08</v>
      </c>
    </row>
    <row r="22" spans="1:21" x14ac:dyDescent="0.3">
      <c r="A22" s="4" t="s">
        <v>101</v>
      </c>
      <c r="B22" s="36">
        <v>125</v>
      </c>
      <c r="C22" s="36">
        <v>65</v>
      </c>
      <c r="D22" s="36">
        <v>78</v>
      </c>
      <c r="E22" s="36">
        <v>81</v>
      </c>
      <c r="F22" s="36">
        <v>53</v>
      </c>
      <c r="G22" s="36">
        <v>36</v>
      </c>
      <c r="H22" s="36">
        <v>198</v>
      </c>
      <c r="I22" s="36">
        <v>56</v>
      </c>
      <c r="J22" s="36">
        <v>32</v>
      </c>
      <c r="K22" s="36">
        <v>29</v>
      </c>
      <c r="L22" s="60">
        <v>0.04</v>
      </c>
      <c r="M22" s="53">
        <v>0.02</v>
      </c>
      <c r="N22" s="53">
        <v>0.03</v>
      </c>
      <c r="O22" s="53">
        <v>0.03</v>
      </c>
      <c r="P22" s="53">
        <v>0.02</v>
      </c>
      <c r="Q22" s="53">
        <v>0.01</v>
      </c>
      <c r="R22" s="53">
        <v>0.06</v>
      </c>
      <c r="S22" s="53">
        <v>0.02</v>
      </c>
      <c r="T22" s="53">
        <v>0.01</v>
      </c>
      <c r="U22" s="53">
        <v>0.01</v>
      </c>
    </row>
    <row r="23" spans="1:21" x14ac:dyDescent="0.3">
      <c r="A23" s="2" t="s">
        <v>0</v>
      </c>
      <c r="B23" s="70">
        <v>2823</v>
      </c>
      <c r="C23" s="70">
        <v>2853</v>
      </c>
      <c r="D23" s="70">
        <v>2747</v>
      </c>
      <c r="E23" s="70">
        <v>2961</v>
      </c>
      <c r="F23" s="70">
        <v>3085</v>
      </c>
      <c r="G23" s="70">
        <v>3490</v>
      </c>
      <c r="H23" s="70">
        <v>3491</v>
      </c>
      <c r="I23" s="70">
        <v>3102</v>
      </c>
      <c r="J23" s="70">
        <v>3591</v>
      </c>
      <c r="K23" s="70">
        <v>4403</v>
      </c>
      <c r="L23" s="71">
        <v>1</v>
      </c>
      <c r="M23" s="72">
        <v>1</v>
      </c>
      <c r="N23" s="72">
        <v>1</v>
      </c>
      <c r="O23" s="72">
        <v>1</v>
      </c>
      <c r="P23" s="72">
        <v>1</v>
      </c>
      <c r="Q23" s="72">
        <v>1</v>
      </c>
      <c r="R23" s="72">
        <v>1</v>
      </c>
      <c r="S23" s="72">
        <v>1</v>
      </c>
      <c r="T23" s="72">
        <v>1</v>
      </c>
      <c r="U23" s="72">
        <v>1</v>
      </c>
    </row>
    <row r="24" spans="1:21" x14ac:dyDescent="0.3">
      <c r="K24" s="44"/>
    </row>
    <row r="25" spans="1:21" x14ac:dyDescent="0.3">
      <c r="K25" s="48"/>
    </row>
  </sheetData>
  <mergeCells count="6">
    <mergeCell ref="B5:K5"/>
    <mergeCell ref="L5:U5"/>
    <mergeCell ref="A1:U1"/>
    <mergeCell ref="A4:U4"/>
    <mergeCell ref="A2:U2"/>
    <mergeCell ref="A3:U3"/>
  </mergeCells>
  <hyperlinks>
    <hyperlink ref="A2:G2" location="'Definitions and data notes'!A1" display="For more information on how to interpret these figures, please read the Definitions and data notes." xr:uid="{00000000-0004-0000-0100-000000000000}"/>
    <hyperlink ref="A3:G3" location="Contents!A1" display="Back to Contents page" xr:uid="{00000000-0004-0000-0100-000001000000}"/>
  </hyperlinks>
  <pageMargins left="0.7" right="0.7" top="0.75" bottom="0.75" header="0.3" footer="0.3"/>
  <pageSetup paperSize="8"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U24"/>
  <sheetViews>
    <sheetView workbookViewId="0">
      <selection sqref="A1:U1"/>
    </sheetView>
  </sheetViews>
  <sheetFormatPr defaultColWidth="9" defaultRowHeight="14.5" x14ac:dyDescent="0.3"/>
  <cols>
    <col min="1" max="1" width="57.61328125" style="1" customWidth="1"/>
    <col min="2" max="21" width="8.15234375" style="1" customWidth="1"/>
    <col min="22" max="16384" width="9" style="1"/>
  </cols>
  <sheetData>
    <row r="1" spans="1:21" s="43" customFormat="1" x14ac:dyDescent="0.3">
      <c r="A1" s="90" t="s">
        <v>157</v>
      </c>
      <c r="B1" s="90"/>
      <c r="C1" s="90"/>
      <c r="D1" s="90"/>
      <c r="E1" s="90"/>
      <c r="F1" s="90"/>
      <c r="G1" s="90"/>
      <c r="H1" s="90"/>
      <c r="I1" s="90"/>
      <c r="J1" s="90"/>
      <c r="K1" s="90"/>
      <c r="L1" s="90"/>
      <c r="M1" s="90"/>
      <c r="N1" s="90"/>
      <c r="O1" s="90"/>
      <c r="P1" s="90"/>
      <c r="Q1" s="90"/>
      <c r="R1" s="90"/>
      <c r="S1" s="90"/>
      <c r="T1" s="90"/>
      <c r="U1" s="90"/>
    </row>
    <row r="2" spans="1:21" s="43" customFormat="1" x14ac:dyDescent="0.3">
      <c r="A2" s="87" t="s">
        <v>160</v>
      </c>
      <c r="B2" s="87"/>
      <c r="C2" s="87"/>
      <c r="D2" s="87"/>
      <c r="E2" s="87"/>
      <c r="F2" s="87"/>
      <c r="G2" s="87"/>
      <c r="H2" s="87"/>
      <c r="I2" s="87"/>
      <c r="J2" s="87"/>
      <c r="K2" s="87"/>
      <c r="L2" s="87"/>
      <c r="M2" s="87"/>
      <c r="N2" s="87"/>
      <c r="O2" s="87"/>
      <c r="P2" s="87"/>
      <c r="Q2" s="87"/>
      <c r="R2" s="87"/>
      <c r="S2" s="87"/>
      <c r="T2" s="87"/>
      <c r="U2" s="87"/>
    </row>
    <row r="3" spans="1:21" s="43" customFormat="1" ht="14.25" customHeight="1" x14ac:dyDescent="0.3">
      <c r="A3" s="93" t="s">
        <v>127</v>
      </c>
      <c r="B3" s="93"/>
      <c r="C3" s="93"/>
      <c r="D3" s="93"/>
      <c r="E3" s="93"/>
      <c r="F3" s="93"/>
      <c r="G3" s="93"/>
      <c r="H3" s="93"/>
      <c r="I3" s="93"/>
      <c r="J3" s="93"/>
      <c r="K3" s="93"/>
      <c r="L3" s="93"/>
      <c r="M3" s="93"/>
      <c r="N3" s="93"/>
      <c r="O3" s="93"/>
      <c r="P3" s="93"/>
      <c r="Q3" s="93"/>
      <c r="R3" s="93"/>
      <c r="S3" s="93"/>
      <c r="T3" s="93"/>
      <c r="U3" s="93"/>
    </row>
    <row r="4" spans="1:21" s="43" customFormat="1" ht="14.25" customHeight="1" x14ac:dyDescent="0.3">
      <c r="A4" s="93" t="s">
        <v>126</v>
      </c>
      <c r="B4" s="93"/>
      <c r="C4" s="93"/>
      <c r="D4" s="93"/>
      <c r="E4" s="93"/>
      <c r="F4" s="93"/>
      <c r="G4" s="93"/>
      <c r="H4" s="93"/>
      <c r="I4" s="93"/>
      <c r="J4" s="93"/>
      <c r="K4" s="93"/>
      <c r="L4" s="93"/>
      <c r="M4" s="93"/>
      <c r="N4" s="93"/>
      <c r="O4" s="93"/>
      <c r="P4" s="93"/>
      <c r="Q4" s="93"/>
      <c r="R4" s="93"/>
      <c r="S4" s="93"/>
      <c r="T4" s="93"/>
      <c r="U4" s="93"/>
    </row>
    <row r="5" spans="1:21" s="43" customFormat="1" x14ac:dyDescent="0.3">
      <c r="A5" s="87" t="s">
        <v>162</v>
      </c>
      <c r="B5" s="87"/>
      <c r="C5" s="87"/>
      <c r="D5" s="87"/>
      <c r="E5" s="87"/>
      <c r="F5" s="87"/>
      <c r="G5" s="87"/>
      <c r="H5" s="87"/>
      <c r="I5" s="87"/>
      <c r="J5" s="87"/>
      <c r="K5" s="87"/>
      <c r="L5" s="87"/>
      <c r="M5" s="87"/>
      <c r="N5" s="87"/>
      <c r="O5" s="87"/>
      <c r="P5" s="87"/>
      <c r="Q5" s="87"/>
      <c r="R5" s="87"/>
      <c r="S5" s="87"/>
      <c r="T5" s="87"/>
      <c r="U5" s="87"/>
    </row>
    <row r="6" spans="1:21" s="43" customFormat="1" x14ac:dyDescent="0.3">
      <c r="A6" s="57"/>
      <c r="B6" s="91" t="s">
        <v>130</v>
      </c>
      <c r="C6" s="91"/>
      <c r="D6" s="91"/>
      <c r="E6" s="91"/>
      <c r="F6" s="91"/>
      <c r="G6" s="91"/>
      <c r="H6" s="91"/>
      <c r="I6" s="91"/>
      <c r="J6" s="91"/>
      <c r="K6" s="91"/>
      <c r="L6" s="92" t="s">
        <v>131</v>
      </c>
      <c r="M6" s="91"/>
      <c r="N6" s="91"/>
      <c r="O6" s="91"/>
      <c r="P6" s="91"/>
      <c r="Q6" s="91"/>
      <c r="R6" s="91"/>
      <c r="S6" s="91"/>
      <c r="T6" s="91"/>
      <c r="U6" s="91"/>
    </row>
    <row r="7" spans="1:21" ht="15" customHeight="1" x14ac:dyDescent="0.3">
      <c r="A7" s="11" t="s">
        <v>108</v>
      </c>
      <c r="B7" s="3">
        <v>2014</v>
      </c>
      <c r="C7" s="3">
        <v>2015</v>
      </c>
      <c r="D7" s="3">
        <v>2016</v>
      </c>
      <c r="E7" s="3">
        <v>2017</v>
      </c>
      <c r="F7" s="3">
        <v>2018</v>
      </c>
      <c r="G7" s="3">
        <v>2019</v>
      </c>
      <c r="H7" s="3">
        <v>2020</v>
      </c>
      <c r="I7" s="3">
        <v>2021</v>
      </c>
      <c r="J7" s="3">
        <v>2022</v>
      </c>
      <c r="K7" s="3">
        <v>2023</v>
      </c>
      <c r="L7" s="59">
        <v>2014</v>
      </c>
      <c r="M7" s="3">
        <v>2015</v>
      </c>
      <c r="N7" s="3">
        <v>2016</v>
      </c>
      <c r="O7" s="3">
        <v>2017</v>
      </c>
      <c r="P7" s="3">
        <v>2018</v>
      </c>
      <c r="Q7" s="3">
        <v>2019</v>
      </c>
      <c r="R7" s="3">
        <v>2020</v>
      </c>
      <c r="S7" s="3">
        <v>2021</v>
      </c>
      <c r="T7" s="3">
        <v>2022</v>
      </c>
      <c r="U7" s="3">
        <v>2023</v>
      </c>
    </row>
    <row r="8" spans="1:21" s="21" customFormat="1" x14ac:dyDescent="0.3">
      <c r="A8" s="62" t="s">
        <v>86</v>
      </c>
      <c r="B8" s="36">
        <v>3</v>
      </c>
      <c r="C8" s="36">
        <v>8</v>
      </c>
      <c r="D8" s="36">
        <v>8</v>
      </c>
      <c r="E8" s="36">
        <v>3</v>
      </c>
      <c r="F8" s="36">
        <v>7</v>
      </c>
      <c r="G8" s="36">
        <v>1</v>
      </c>
      <c r="H8" s="36">
        <v>5</v>
      </c>
      <c r="I8" s="36">
        <v>9</v>
      </c>
      <c r="J8" s="36">
        <v>8</v>
      </c>
      <c r="K8" s="36">
        <v>2</v>
      </c>
      <c r="L8" s="60" t="s">
        <v>150</v>
      </c>
      <c r="M8" s="53" t="s">
        <v>150</v>
      </c>
      <c r="N8" s="53" t="s">
        <v>150</v>
      </c>
      <c r="O8" s="53" t="s">
        <v>150</v>
      </c>
      <c r="P8" s="53" t="s">
        <v>150</v>
      </c>
      <c r="Q8" s="53" t="s">
        <v>150</v>
      </c>
      <c r="R8" s="53" t="s">
        <v>150</v>
      </c>
      <c r="S8" s="53" t="s">
        <v>150</v>
      </c>
      <c r="T8" s="53" t="s">
        <v>150</v>
      </c>
      <c r="U8" s="53" t="s">
        <v>150</v>
      </c>
    </row>
    <row r="9" spans="1:21" s="21" customFormat="1" x14ac:dyDescent="0.3">
      <c r="A9" s="62" t="s">
        <v>87</v>
      </c>
      <c r="B9" s="36">
        <v>650</v>
      </c>
      <c r="C9" s="36">
        <v>679</v>
      </c>
      <c r="D9" s="36">
        <v>672</v>
      </c>
      <c r="E9" s="36">
        <v>717</v>
      </c>
      <c r="F9" s="36">
        <v>745</v>
      </c>
      <c r="G9" s="36">
        <v>805</v>
      </c>
      <c r="H9" s="36">
        <v>737</v>
      </c>
      <c r="I9" s="36">
        <v>596</v>
      </c>
      <c r="J9" s="36">
        <v>687</v>
      </c>
      <c r="K9" s="36">
        <v>704</v>
      </c>
      <c r="L9" s="60">
        <v>0.31</v>
      </c>
      <c r="M9" s="53">
        <v>0.32</v>
      </c>
      <c r="N9" s="53">
        <v>0.33</v>
      </c>
      <c r="O9" s="53">
        <v>0.34</v>
      </c>
      <c r="P9" s="53">
        <v>0.34</v>
      </c>
      <c r="Q9" s="53">
        <v>0.34</v>
      </c>
      <c r="R9" s="53">
        <v>0.33</v>
      </c>
      <c r="S9" s="53">
        <v>0.3</v>
      </c>
      <c r="T9" s="53">
        <v>0.28000000000000003</v>
      </c>
      <c r="U9" s="53">
        <v>0.23</v>
      </c>
    </row>
    <row r="10" spans="1:21" s="21" customFormat="1" x14ac:dyDescent="0.3">
      <c r="A10" s="62" t="s">
        <v>88</v>
      </c>
      <c r="B10" s="36">
        <v>16</v>
      </c>
      <c r="C10" s="36">
        <v>15</v>
      </c>
      <c r="D10" s="36">
        <v>22</v>
      </c>
      <c r="E10" s="36">
        <v>18</v>
      </c>
      <c r="F10" s="36">
        <v>17</v>
      </c>
      <c r="G10" s="36">
        <v>26</v>
      </c>
      <c r="H10" s="36">
        <v>31</v>
      </c>
      <c r="I10" s="36">
        <v>33</v>
      </c>
      <c r="J10" s="36">
        <v>42</v>
      </c>
      <c r="K10" s="36">
        <v>35</v>
      </c>
      <c r="L10" s="60">
        <v>0.01</v>
      </c>
      <c r="M10" s="53">
        <v>0.01</v>
      </c>
      <c r="N10" s="53">
        <v>0.01</v>
      </c>
      <c r="O10" s="53">
        <v>0.01</v>
      </c>
      <c r="P10" s="53">
        <v>0.01</v>
      </c>
      <c r="Q10" s="53">
        <v>0.01</v>
      </c>
      <c r="R10" s="53">
        <v>0.01</v>
      </c>
      <c r="S10" s="53">
        <v>0.02</v>
      </c>
      <c r="T10" s="53">
        <v>0.02</v>
      </c>
      <c r="U10" s="53">
        <v>0.01</v>
      </c>
    </row>
    <row r="11" spans="1:21" s="21" customFormat="1" x14ac:dyDescent="0.3">
      <c r="A11" s="62" t="s">
        <v>89</v>
      </c>
      <c r="B11" s="36">
        <v>225</v>
      </c>
      <c r="C11" s="36">
        <v>195</v>
      </c>
      <c r="D11" s="36">
        <v>202</v>
      </c>
      <c r="E11" s="36">
        <v>234</v>
      </c>
      <c r="F11" s="36">
        <v>270</v>
      </c>
      <c r="G11" s="36">
        <v>311</v>
      </c>
      <c r="H11" s="36">
        <v>250</v>
      </c>
      <c r="I11" s="36">
        <v>212</v>
      </c>
      <c r="J11" s="36">
        <v>287</v>
      </c>
      <c r="K11" s="36">
        <v>361</v>
      </c>
      <c r="L11" s="60">
        <v>0.11</v>
      </c>
      <c r="M11" s="53">
        <v>0.09</v>
      </c>
      <c r="N11" s="53">
        <v>0.1</v>
      </c>
      <c r="O11" s="53">
        <v>0.11</v>
      </c>
      <c r="P11" s="53">
        <v>0.12</v>
      </c>
      <c r="Q11" s="53">
        <v>0.13</v>
      </c>
      <c r="R11" s="53">
        <v>0.11</v>
      </c>
      <c r="S11" s="53">
        <v>0.11</v>
      </c>
      <c r="T11" s="53">
        <v>0.12</v>
      </c>
      <c r="U11" s="53">
        <v>0.12</v>
      </c>
    </row>
    <row r="12" spans="1:21" s="21" customFormat="1" x14ac:dyDescent="0.3">
      <c r="A12" s="62" t="s">
        <v>90</v>
      </c>
      <c r="B12" s="36">
        <v>57</v>
      </c>
      <c r="C12" s="36">
        <v>67</v>
      </c>
      <c r="D12" s="36">
        <v>75</v>
      </c>
      <c r="E12" s="36">
        <v>58</v>
      </c>
      <c r="F12" s="36">
        <v>79</v>
      </c>
      <c r="G12" s="36">
        <v>67</v>
      </c>
      <c r="H12" s="36">
        <v>68</v>
      </c>
      <c r="I12" s="36">
        <v>53</v>
      </c>
      <c r="J12" s="36">
        <v>90</v>
      </c>
      <c r="K12" s="36">
        <v>79</v>
      </c>
      <c r="L12" s="60">
        <v>0.03</v>
      </c>
      <c r="M12" s="53">
        <v>0.03</v>
      </c>
      <c r="N12" s="53">
        <v>0.04</v>
      </c>
      <c r="O12" s="53">
        <v>0.03</v>
      </c>
      <c r="P12" s="53">
        <v>0.04</v>
      </c>
      <c r="Q12" s="53">
        <v>0.03</v>
      </c>
      <c r="R12" s="53">
        <v>0.03</v>
      </c>
      <c r="S12" s="53">
        <v>0.03</v>
      </c>
      <c r="T12" s="53">
        <v>0.04</v>
      </c>
      <c r="U12" s="53">
        <v>0.03</v>
      </c>
    </row>
    <row r="13" spans="1:21" s="21" customFormat="1" x14ac:dyDescent="0.3">
      <c r="A13" s="62" t="s">
        <v>91</v>
      </c>
      <c r="B13" s="36">
        <v>4</v>
      </c>
      <c r="C13" s="36">
        <v>5</v>
      </c>
      <c r="D13" s="36">
        <v>1</v>
      </c>
      <c r="E13" s="36">
        <v>2</v>
      </c>
      <c r="F13" s="36">
        <v>5</v>
      </c>
      <c r="G13" s="36">
        <v>7</v>
      </c>
      <c r="H13" s="36">
        <v>9</v>
      </c>
      <c r="I13" s="36">
        <v>8</v>
      </c>
      <c r="J13" s="36">
        <v>9</v>
      </c>
      <c r="K13" s="36">
        <v>10</v>
      </c>
      <c r="L13" s="60" t="s">
        <v>150</v>
      </c>
      <c r="M13" s="53" t="s">
        <v>150</v>
      </c>
      <c r="N13" s="53" t="s">
        <v>150</v>
      </c>
      <c r="O13" s="53" t="s">
        <v>150</v>
      </c>
      <c r="P13" s="53" t="s">
        <v>150</v>
      </c>
      <c r="Q13" s="53" t="s">
        <v>150</v>
      </c>
      <c r="R13" s="53" t="s">
        <v>150</v>
      </c>
      <c r="S13" s="53" t="s">
        <v>150</v>
      </c>
      <c r="T13" s="53" t="s">
        <v>150</v>
      </c>
      <c r="U13" s="53" t="s">
        <v>150</v>
      </c>
    </row>
    <row r="14" spans="1:21" s="21" customFormat="1" x14ac:dyDescent="0.3">
      <c r="A14" s="62" t="s">
        <v>92</v>
      </c>
      <c r="B14" s="36">
        <v>63</v>
      </c>
      <c r="C14" s="36">
        <v>59</v>
      </c>
      <c r="D14" s="36">
        <v>49</v>
      </c>
      <c r="E14" s="36">
        <v>53</v>
      </c>
      <c r="F14" s="36">
        <v>40</v>
      </c>
      <c r="G14" s="36">
        <v>41</v>
      </c>
      <c r="H14" s="36">
        <v>55</v>
      </c>
      <c r="I14" s="36">
        <v>39</v>
      </c>
      <c r="J14" s="36">
        <v>31</v>
      </c>
      <c r="K14" s="36">
        <v>22</v>
      </c>
      <c r="L14" s="60">
        <v>0.03</v>
      </c>
      <c r="M14" s="53">
        <v>0.03</v>
      </c>
      <c r="N14" s="53">
        <v>0.02</v>
      </c>
      <c r="O14" s="53">
        <v>0.02</v>
      </c>
      <c r="P14" s="53">
        <v>0.02</v>
      </c>
      <c r="Q14" s="53">
        <v>0.02</v>
      </c>
      <c r="R14" s="53">
        <v>0.02</v>
      </c>
      <c r="S14" s="53">
        <v>0.02</v>
      </c>
      <c r="T14" s="53">
        <v>0.01</v>
      </c>
      <c r="U14" s="53">
        <v>0.01</v>
      </c>
    </row>
    <row r="15" spans="1:21" s="21" customFormat="1" x14ac:dyDescent="0.3">
      <c r="A15" s="62" t="s">
        <v>93</v>
      </c>
      <c r="B15" s="36">
        <v>162</v>
      </c>
      <c r="C15" s="36">
        <v>153</v>
      </c>
      <c r="D15" s="36">
        <v>133</v>
      </c>
      <c r="E15" s="36">
        <v>162</v>
      </c>
      <c r="F15" s="36">
        <v>152</v>
      </c>
      <c r="G15" s="36">
        <v>161</v>
      </c>
      <c r="H15" s="36">
        <v>130</v>
      </c>
      <c r="I15" s="36">
        <v>102</v>
      </c>
      <c r="J15" s="36">
        <v>96</v>
      </c>
      <c r="K15" s="36">
        <v>113</v>
      </c>
      <c r="L15" s="60">
        <v>0.08</v>
      </c>
      <c r="M15" s="53">
        <v>7.0000000000000007E-2</v>
      </c>
      <c r="N15" s="53">
        <v>7.0000000000000007E-2</v>
      </c>
      <c r="O15" s="53">
        <v>0.08</v>
      </c>
      <c r="P15" s="53">
        <v>7.0000000000000007E-2</v>
      </c>
      <c r="Q15" s="53">
        <v>7.0000000000000007E-2</v>
      </c>
      <c r="R15" s="53">
        <v>0.06</v>
      </c>
      <c r="S15" s="53">
        <v>0.05</v>
      </c>
      <c r="T15" s="53">
        <v>0.04</v>
      </c>
      <c r="U15" s="53">
        <v>0.04</v>
      </c>
    </row>
    <row r="16" spans="1:21" s="21" customFormat="1" x14ac:dyDescent="0.3">
      <c r="A16" s="62" t="s">
        <v>94</v>
      </c>
      <c r="B16" s="36">
        <v>74</v>
      </c>
      <c r="C16" s="36">
        <v>71</v>
      </c>
      <c r="D16" s="36">
        <v>74</v>
      </c>
      <c r="E16" s="36">
        <v>69</v>
      </c>
      <c r="F16" s="36">
        <v>81</v>
      </c>
      <c r="G16" s="36">
        <v>46</v>
      </c>
      <c r="H16" s="36">
        <v>69</v>
      </c>
      <c r="I16" s="36">
        <v>46</v>
      </c>
      <c r="J16" s="36">
        <v>45</v>
      </c>
      <c r="K16" s="36">
        <v>41</v>
      </c>
      <c r="L16" s="60">
        <v>0.04</v>
      </c>
      <c r="M16" s="53">
        <v>0.03</v>
      </c>
      <c r="N16" s="53">
        <v>0.04</v>
      </c>
      <c r="O16" s="53">
        <v>0.03</v>
      </c>
      <c r="P16" s="53">
        <v>0.04</v>
      </c>
      <c r="Q16" s="53">
        <v>0.02</v>
      </c>
      <c r="R16" s="53">
        <v>0.03</v>
      </c>
      <c r="S16" s="53">
        <v>0.02</v>
      </c>
      <c r="T16" s="53">
        <v>0.02</v>
      </c>
      <c r="U16" s="53">
        <v>0.01</v>
      </c>
    </row>
    <row r="17" spans="1:21" s="21" customFormat="1" x14ac:dyDescent="0.3">
      <c r="A17" s="62" t="s">
        <v>95</v>
      </c>
      <c r="B17" s="36">
        <v>93</v>
      </c>
      <c r="C17" s="36">
        <v>104</v>
      </c>
      <c r="D17" s="36">
        <v>91</v>
      </c>
      <c r="E17" s="36">
        <v>120</v>
      </c>
      <c r="F17" s="36">
        <v>106</v>
      </c>
      <c r="G17" s="36">
        <v>148</v>
      </c>
      <c r="H17" s="36">
        <v>125</v>
      </c>
      <c r="I17" s="36">
        <v>85</v>
      </c>
      <c r="J17" s="36">
        <v>88</v>
      </c>
      <c r="K17" s="36">
        <v>77</v>
      </c>
      <c r="L17" s="60">
        <v>0.04</v>
      </c>
      <c r="M17" s="53">
        <v>0.05</v>
      </c>
      <c r="N17" s="53">
        <v>0.05</v>
      </c>
      <c r="O17" s="53">
        <v>0.06</v>
      </c>
      <c r="P17" s="53">
        <v>0.05</v>
      </c>
      <c r="Q17" s="53">
        <v>0.06</v>
      </c>
      <c r="R17" s="53">
        <v>0.06</v>
      </c>
      <c r="S17" s="53">
        <v>0.04</v>
      </c>
      <c r="T17" s="53">
        <v>0.04</v>
      </c>
      <c r="U17" s="53">
        <v>0.02</v>
      </c>
    </row>
    <row r="18" spans="1:21" s="21" customFormat="1" x14ac:dyDescent="0.3">
      <c r="A18" s="62" t="s">
        <v>96</v>
      </c>
      <c r="B18" s="36">
        <v>45</v>
      </c>
      <c r="C18" s="36">
        <v>61</v>
      </c>
      <c r="D18" s="36">
        <v>56</v>
      </c>
      <c r="E18" s="36">
        <v>40</v>
      </c>
      <c r="F18" s="36">
        <v>41</v>
      </c>
      <c r="G18" s="36">
        <v>51</v>
      </c>
      <c r="H18" s="36">
        <v>57</v>
      </c>
      <c r="I18" s="36">
        <v>58</v>
      </c>
      <c r="J18" s="36">
        <v>57</v>
      </c>
      <c r="K18" s="36">
        <v>80</v>
      </c>
      <c r="L18" s="60">
        <v>0.02</v>
      </c>
      <c r="M18" s="53">
        <v>0.03</v>
      </c>
      <c r="N18" s="53">
        <v>0.03</v>
      </c>
      <c r="O18" s="53">
        <v>0.02</v>
      </c>
      <c r="P18" s="53">
        <v>0.02</v>
      </c>
      <c r="Q18" s="53">
        <v>0.02</v>
      </c>
      <c r="R18" s="53">
        <v>0.03</v>
      </c>
      <c r="S18" s="53">
        <v>0.03</v>
      </c>
      <c r="T18" s="53">
        <v>0.02</v>
      </c>
      <c r="U18" s="53">
        <v>0.03</v>
      </c>
    </row>
    <row r="19" spans="1:21" s="21" customFormat="1" x14ac:dyDescent="0.3">
      <c r="A19" s="62" t="s">
        <v>97</v>
      </c>
      <c r="B19" s="36">
        <v>112</v>
      </c>
      <c r="C19" s="36">
        <v>145</v>
      </c>
      <c r="D19" s="36">
        <v>108</v>
      </c>
      <c r="E19" s="36">
        <v>119</v>
      </c>
      <c r="F19" s="36">
        <v>136</v>
      </c>
      <c r="G19" s="36">
        <v>136</v>
      </c>
      <c r="H19" s="36">
        <v>97</v>
      </c>
      <c r="I19" s="36">
        <v>91</v>
      </c>
      <c r="J19" s="36">
        <v>98</v>
      </c>
      <c r="K19" s="36">
        <v>96</v>
      </c>
      <c r="L19" s="60">
        <v>0.05</v>
      </c>
      <c r="M19" s="53">
        <v>7.0000000000000007E-2</v>
      </c>
      <c r="N19" s="53">
        <v>0.05</v>
      </c>
      <c r="O19" s="53">
        <v>0.06</v>
      </c>
      <c r="P19" s="53">
        <v>0.06</v>
      </c>
      <c r="Q19" s="53">
        <v>0.06</v>
      </c>
      <c r="R19" s="53">
        <v>0.04</v>
      </c>
      <c r="S19" s="53">
        <v>0.05</v>
      </c>
      <c r="T19" s="53">
        <v>0.04</v>
      </c>
      <c r="U19" s="53">
        <v>0.03</v>
      </c>
    </row>
    <row r="20" spans="1:21" s="21" customFormat="1" x14ac:dyDescent="0.3">
      <c r="A20" s="62" t="s">
        <v>98</v>
      </c>
      <c r="B20" s="36">
        <v>67</v>
      </c>
      <c r="C20" s="36">
        <v>58</v>
      </c>
      <c r="D20" s="36">
        <v>58</v>
      </c>
      <c r="E20" s="36">
        <v>71</v>
      </c>
      <c r="F20" s="36">
        <v>56</v>
      </c>
      <c r="G20" s="36">
        <v>59</v>
      </c>
      <c r="H20" s="36">
        <v>50</v>
      </c>
      <c r="I20" s="36">
        <v>38</v>
      </c>
      <c r="J20" s="36">
        <v>49</v>
      </c>
      <c r="K20" s="36">
        <v>64</v>
      </c>
      <c r="L20" s="60">
        <v>0.03</v>
      </c>
      <c r="M20" s="53">
        <v>0.03</v>
      </c>
      <c r="N20" s="53">
        <v>0.03</v>
      </c>
      <c r="O20" s="53">
        <v>0.03</v>
      </c>
      <c r="P20" s="53">
        <v>0.03</v>
      </c>
      <c r="Q20" s="53">
        <v>0.03</v>
      </c>
      <c r="R20" s="53">
        <v>0.02</v>
      </c>
      <c r="S20" s="53">
        <v>0.02</v>
      </c>
      <c r="T20" s="53">
        <v>0.02</v>
      </c>
      <c r="U20" s="53">
        <v>0.02</v>
      </c>
    </row>
    <row r="21" spans="1:21" s="21" customFormat="1" x14ac:dyDescent="0.3">
      <c r="A21" s="62" t="s">
        <v>99</v>
      </c>
      <c r="B21" s="36">
        <v>347</v>
      </c>
      <c r="C21" s="36">
        <v>349</v>
      </c>
      <c r="D21" s="36">
        <v>339</v>
      </c>
      <c r="E21" s="36">
        <v>299</v>
      </c>
      <c r="F21" s="36">
        <v>308</v>
      </c>
      <c r="G21" s="36">
        <v>365</v>
      </c>
      <c r="H21" s="36">
        <v>379</v>
      </c>
      <c r="I21" s="36">
        <v>505</v>
      </c>
      <c r="J21" s="36">
        <v>691</v>
      </c>
      <c r="K21" s="36">
        <v>1264</v>
      </c>
      <c r="L21" s="60">
        <v>0.17</v>
      </c>
      <c r="M21" s="53">
        <v>0.17</v>
      </c>
      <c r="N21" s="53">
        <v>0.17</v>
      </c>
      <c r="O21" s="53">
        <v>0.14000000000000001</v>
      </c>
      <c r="P21" s="53">
        <v>0.14000000000000001</v>
      </c>
      <c r="Q21" s="53">
        <v>0.15</v>
      </c>
      <c r="R21" s="53">
        <v>0.17</v>
      </c>
      <c r="S21" s="53">
        <v>0.25</v>
      </c>
      <c r="T21" s="53">
        <v>0.28000000000000003</v>
      </c>
      <c r="U21" s="53">
        <v>0.41</v>
      </c>
    </row>
    <row r="22" spans="1:21" s="21" customFormat="1" x14ac:dyDescent="0.3">
      <c r="A22" s="62" t="s">
        <v>100</v>
      </c>
      <c r="B22" s="36">
        <v>85</v>
      </c>
      <c r="C22" s="36">
        <v>91</v>
      </c>
      <c r="D22" s="36">
        <v>96</v>
      </c>
      <c r="E22" s="36">
        <v>100</v>
      </c>
      <c r="F22" s="36">
        <v>100</v>
      </c>
      <c r="G22" s="36">
        <v>105</v>
      </c>
      <c r="H22" s="36">
        <v>105</v>
      </c>
      <c r="I22" s="36">
        <v>110</v>
      </c>
      <c r="J22" s="36">
        <v>131</v>
      </c>
      <c r="K22" s="36">
        <v>142</v>
      </c>
      <c r="L22" s="60">
        <v>0.04</v>
      </c>
      <c r="M22" s="53">
        <v>0.04</v>
      </c>
      <c r="N22" s="53">
        <v>0.05</v>
      </c>
      <c r="O22" s="53">
        <v>0.05</v>
      </c>
      <c r="P22" s="53">
        <v>0.05</v>
      </c>
      <c r="Q22" s="53">
        <v>0.04</v>
      </c>
      <c r="R22" s="53">
        <v>0.05</v>
      </c>
      <c r="S22" s="53">
        <v>0.05</v>
      </c>
      <c r="T22" s="53">
        <v>0.05</v>
      </c>
      <c r="U22" s="53">
        <v>0.05</v>
      </c>
    </row>
    <row r="23" spans="1:21" s="21" customFormat="1" x14ac:dyDescent="0.3">
      <c r="A23" s="62" t="s">
        <v>101</v>
      </c>
      <c r="B23" s="36">
        <v>75</v>
      </c>
      <c r="C23" s="36">
        <v>52</v>
      </c>
      <c r="D23" s="36">
        <v>33</v>
      </c>
      <c r="E23" s="36">
        <v>56</v>
      </c>
      <c r="F23" s="36">
        <v>32</v>
      </c>
      <c r="G23" s="36">
        <v>29</v>
      </c>
      <c r="H23" s="36">
        <v>35</v>
      </c>
      <c r="I23" s="36">
        <v>27</v>
      </c>
      <c r="J23" s="36">
        <v>18</v>
      </c>
      <c r="K23" s="36">
        <v>25</v>
      </c>
      <c r="L23" s="60">
        <v>0.04</v>
      </c>
      <c r="M23" s="53">
        <v>0.02</v>
      </c>
      <c r="N23" s="53">
        <v>0.02</v>
      </c>
      <c r="O23" s="53">
        <v>0.03</v>
      </c>
      <c r="P23" s="53">
        <v>0.01</v>
      </c>
      <c r="Q23" s="53">
        <v>0.01</v>
      </c>
      <c r="R23" s="53">
        <v>0.02</v>
      </c>
      <c r="S23" s="53">
        <v>0.01</v>
      </c>
      <c r="T23" s="53">
        <v>0.01</v>
      </c>
      <c r="U23" s="53">
        <v>0.01</v>
      </c>
    </row>
    <row r="24" spans="1:21" s="21" customFormat="1" x14ac:dyDescent="0.3">
      <c r="A24" s="2" t="s">
        <v>0</v>
      </c>
      <c r="B24" s="70">
        <v>2078</v>
      </c>
      <c r="C24" s="70">
        <v>2112</v>
      </c>
      <c r="D24" s="70">
        <v>2017</v>
      </c>
      <c r="E24" s="70">
        <v>2121</v>
      </c>
      <c r="F24" s="70">
        <v>2175</v>
      </c>
      <c r="G24" s="70">
        <v>2358</v>
      </c>
      <c r="H24" s="70">
        <v>2202</v>
      </c>
      <c r="I24" s="70">
        <v>2012</v>
      </c>
      <c r="J24" s="70">
        <v>2427</v>
      </c>
      <c r="K24" s="70">
        <v>3115</v>
      </c>
      <c r="L24" s="71">
        <v>1</v>
      </c>
      <c r="M24" s="72">
        <v>1</v>
      </c>
      <c r="N24" s="72">
        <v>1</v>
      </c>
      <c r="O24" s="72">
        <v>1</v>
      </c>
      <c r="P24" s="72">
        <v>1</v>
      </c>
      <c r="Q24" s="72">
        <v>1</v>
      </c>
      <c r="R24" s="72">
        <v>1</v>
      </c>
      <c r="S24" s="72">
        <v>1</v>
      </c>
      <c r="T24" s="72">
        <v>1</v>
      </c>
      <c r="U24" s="72">
        <v>1</v>
      </c>
    </row>
  </sheetData>
  <mergeCells count="7">
    <mergeCell ref="B6:K6"/>
    <mergeCell ref="L6:U6"/>
    <mergeCell ref="A1:U1"/>
    <mergeCell ref="A2:U2"/>
    <mergeCell ref="A5:U5"/>
    <mergeCell ref="A3:U3"/>
    <mergeCell ref="A4:U4"/>
  </mergeCells>
  <hyperlinks>
    <hyperlink ref="A3:G3" location="'Definitions and data notes'!A1" display="For more information on how to interpret these figures, please read the Definitions and data notes." xr:uid="{6FAA237A-3CF2-4472-B314-8FFC719C33D0}"/>
    <hyperlink ref="A4:G4" location="Contents!A1" display="Back to Contents page" xr:uid="{CB422415-411C-40F6-91CE-A382F780DD68}"/>
  </hyperlinks>
  <pageMargins left="0.7" right="0.7" top="0.75" bottom="0.75" header="0.3" footer="0.3"/>
  <pageSetup paperSize="8" scale="7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O84"/>
  <sheetViews>
    <sheetView zoomScaleNormal="100" workbookViewId="0">
      <pane ySplit="9" topLeftCell="A10" activePane="bottomLeft" state="frozen"/>
      <selection pane="bottomLeft" sqref="A1:L1"/>
    </sheetView>
  </sheetViews>
  <sheetFormatPr defaultColWidth="9" defaultRowHeight="14.5" x14ac:dyDescent="0.3"/>
  <cols>
    <col min="1" max="2" width="20.61328125" style="20" customWidth="1"/>
    <col min="3" max="12" width="8.61328125" style="20" customWidth="1"/>
    <col min="13" max="16384" width="9" style="20"/>
  </cols>
  <sheetData>
    <row r="1" spans="1:15" s="17" customFormat="1" x14ac:dyDescent="0.3">
      <c r="A1" s="90" t="s">
        <v>158</v>
      </c>
      <c r="B1" s="90"/>
      <c r="C1" s="90"/>
      <c r="D1" s="90"/>
      <c r="E1" s="90"/>
      <c r="F1" s="90"/>
      <c r="G1" s="90"/>
      <c r="H1" s="90"/>
      <c r="I1" s="90"/>
      <c r="J1" s="90"/>
      <c r="K1" s="90"/>
      <c r="L1" s="90"/>
    </row>
    <row r="2" spans="1:15" s="19" customFormat="1" x14ac:dyDescent="0.3">
      <c r="A2" s="87" t="s">
        <v>160</v>
      </c>
      <c r="B2" s="87"/>
      <c r="C2" s="87"/>
      <c r="D2" s="87"/>
      <c r="E2" s="87"/>
      <c r="F2" s="87"/>
      <c r="G2" s="87"/>
      <c r="H2" s="87"/>
      <c r="I2" s="87"/>
      <c r="J2" s="87"/>
      <c r="K2" s="87"/>
      <c r="L2" s="87"/>
    </row>
    <row r="3" spans="1:15" x14ac:dyDescent="0.3">
      <c r="A3" s="93" t="s">
        <v>127</v>
      </c>
      <c r="B3" s="93"/>
      <c r="C3" s="93"/>
      <c r="D3" s="93"/>
      <c r="E3" s="93"/>
      <c r="F3" s="93"/>
      <c r="G3" s="93"/>
      <c r="H3" s="93"/>
      <c r="I3" s="93"/>
      <c r="J3" s="93"/>
      <c r="K3" s="93"/>
      <c r="L3" s="93"/>
    </row>
    <row r="4" spans="1:15" x14ac:dyDescent="0.3">
      <c r="A4" s="93" t="s">
        <v>126</v>
      </c>
      <c r="B4" s="93"/>
      <c r="C4" s="93"/>
      <c r="D4" s="93"/>
      <c r="E4" s="93"/>
      <c r="F4" s="93"/>
      <c r="G4" s="93"/>
      <c r="H4" s="93"/>
      <c r="I4" s="93"/>
      <c r="J4" s="93"/>
      <c r="K4" s="93"/>
      <c r="L4" s="93"/>
    </row>
    <row r="5" spans="1:15" s="26" customFormat="1" ht="14.25" customHeight="1" x14ac:dyDescent="0.3">
      <c r="A5" s="87" t="s">
        <v>163</v>
      </c>
      <c r="B5" s="87"/>
      <c r="C5" s="87"/>
      <c r="D5" s="87"/>
      <c r="E5" s="87"/>
      <c r="F5" s="87"/>
      <c r="G5" s="87"/>
      <c r="H5" s="87"/>
      <c r="I5" s="87"/>
      <c r="J5" s="87"/>
      <c r="K5" s="87"/>
      <c r="L5" s="87"/>
    </row>
    <row r="6" spans="1:15" s="17" customFormat="1" ht="14.25" customHeight="1" x14ac:dyDescent="0.3">
      <c r="A6" s="11"/>
      <c r="B6" s="11"/>
      <c r="C6" s="3">
        <v>2014</v>
      </c>
      <c r="D6" s="3">
        <v>2015</v>
      </c>
      <c r="E6" s="3">
        <v>2016</v>
      </c>
      <c r="F6" s="3">
        <v>2017</v>
      </c>
      <c r="G6" s="3">
        <v>2018</v>
      </c>
      <c r="H6" s="3">
        <v>2019</v>
      </c>
      <c r="I6" s="3">
        <v>2020</v>
      </c>
      <c r="J6" s="3">
        <v>2021</v>
      </c>
      <c r="K6" s="3">
        <v>2022</v>
      </c>
      <c r="L6" s="3">
        <v>2023</v>
      </c>
    </row>
    <row r="7" spans="1:15" x14ac:dyDescent="0.3">
      <c r="A7" s="104" t="s">
        <v>79</v>
      </c>
      <c r="B7" s="104"/>
      <c r="C7" s="49">
        <v>2078</v>
      </c>
      <c r="D7" s="49">
        <v>2112</v>
      </c>
      <c r="E7" s="49">
        <v>2017</v>
      </c>
      <c r="F7" s="49">
        <v>2121</v>
      </c>
      <c r="G7" s="49">
        <v>2175</v>
      </c>
      <c r="H7" s="49">
        <v>2358</v>
      </c>
      <c r="I7" s="49">
        <v>2202</v>
      </c>
      <c r="J7" s="49">
        <v>2012</v>
      </c>
      <c r="K7" s="49">
        <v>2427</v>
      </c>
      <c r="L7" s="49">
        <v>3115</v>
      </c>
    </row>
    <row r="8" spans="1:15" ht="24" customHeight="1" x14ac:dyDescent="0.3">
      <c r="A8" s="18" t="s">
        <v>80</v>
      </c>
      <c r="B8" s="18" t="s">
        <v>81</v>
      </c>
      <c r="C8" s="103"/>
      <c r="D8" s="103"/>
      <c r="E8" s="103"/>
      <c r="F8" s="103"/>
      <c r="G8" s="103"/>
      <c r="H8" s="103"/>
      <c r="I8" s="103"/>
      <c r="J8" s="103"/>
      <c r="K8" s="103"/>
      <c r="L8" s="103"/>
    </row>
    <row r="9" spans="1:15" s="17" customFormat="1" ht="14.25" customHeight="1" x14ac:dyDescent="0.3">
      <c r="A9" s="11" t="s">
        <v>110</v>
      </c>
      <c r="B9" s="11" t="s">
        <v>82</v>
      </c>
      <c r="C9" s="3">
        <v>2014</v>
      </c>
      <c r="D9" s="3">
        <v>2015</v>
      </c>
      <c r="E9" s="3">
        <v>2016</v>
      </c>
      <c r="F9" s="3">
        <v>2017</v>
      </c>
      <c r="G9" s="3">
        <v>2018</v>
      </c>
      <c r="H9" s="3">
        <v>2019</v>
      </c>
      <c r="I9" s="3">
        <v>2020</v>
      </c>
      <c r="J9" s="3">
        <v>2021</v>
      </c>
      <c r="K9" s="3">
        <v>2022</v>
      </c>
      <c r="L9" s="3">
        <v>2023</v>
      </c>
    </row>
    <row r="10" spans="1:15" ht="14.25" customHeight="1" x14ac:dyDescent="0.3">
      <c r="A10" s="95" t="s">
        <v>114</v>
      </c>
      <c r="B10" s="4" t="s">
        <v>30</v>
      </c>
      <c r="C10" s="36">
        <v>4</v>
      </c>
      <c r="D10" s="36">
        <v>6</v>
      </c>
      <c r="E10" s="36">
        <v>1</v>
      </c>
      <c r="F10" s="36">
        <v>0</v>
      </c>
      <c r="G10" s="36">
        <v>3</v>
      </c>
      <c r="H10" s="36">
        <v>4</v>
      </c>
      <c r="I10" s="36">
        <v>3</v>
      </c>
      <c r="J10" s="36">
        <v>5</v>
      </c>
      <c r="K10" s="36">
        <v>3</v>
      </c>
      <c r="L10" s="36">
        <v>3</v>
      </c>
      <c r="M10" s="44"/>
      <c r="O10" s="85"/>
    </row>
    <row r="11" spans="1:15" ht="14.25" customHeight="1" x14ac:dyDescent="0.3">
      <c r="A11" s="95" t="str">
        <f t="shared" ref="A11:A14" si="0">A10</f>
        <v>Taitokerau</v>
      </c>
      <c r="B11" s="4" t="s">
        <v>31</v>
      </c>
      <c r="C11" s="36">
        <v>29</v>
      </c>
      <c r="D11" s="36">
        <v>33</v>
      </c>
      <c r="E11" s="36">
        <v>54</v>
      </c>
      <c r="F11" s="36">
        <v>50</v>
      </c>
      <c r="G11" s="36">
        <v>30</v>
      </c>
      <c r="H11" s="36">
        <v>19</v>
      </c>
      <c r="I11" s="36">
        <v>17</v>
      </c>
      <c r="J11" s="36">
        <v>26</v>
      </c>
      <c r="K11" s="36">
        <v>34</v>
      </c>
      <c r="L11" s="36">
        <v>15</v>
      </c>
      <c r="O11" s="85"/>
    </row>
    <row r="12" spans="1:15" ht="14.25" customHeight="1" x14ac:dyDescent="0.3">
      <c r="A12" s="95" t="str">
        <f t="shared" si="0"/>
        <v>Taitokerau</v>
      </c>
      <c r="B12" s="4" t="s">
        <v>137</v>
      </c>
      <c r="C12" s="36">
        <v>12</v>
      </c>
      <c r="D12" s="36">
        <v>11</v>
      </c>
      <c r="E12" s="36">
        <v>15</v>
      </c>
      <c r="F12" s="36">
        <v>18</v>
      </c>
      <c r="G12" s="36">
        <v>12</v>
      </c>
      <c r="H12" s="36">
        <v>10</v>
      </c>
      <c r="I12" s="36">
        <v>9</v>
      </c>
      <c r="J12" s="36">
        <v>14</v>
      </c>
      <c r="K12" s="36">
        <v>12</v>
      </c>
      <c r="L12" s="36">
        <v>10</v>
      </c>
      <c r="O12" s="85"/>
    </row>
    <row r="13" spans="1:15" ht="14.25" customHeight="1" x14ac:dyDescent="0.3">
      <c r="A13" s="95" t="str">
        <f t="shared" si="0"/>
        <v>Taitokerau</v>
      </c>
      <c r="B13" s="4" t="s">
        <v>148</v>
      </c>
      <c r="C13" s="36">
        <v>22</v>
      </c>
      <c r="D13" s="36">
        <v>27</v>
      </c>
      <c r="E13" s="36">
        <v>27</v>
      </c>
      <c r="F13" s="36">
        <v>21</v>
      </c>
      <c r="G13" s="36">
        <v>30</v>
      </c>
      <c r="H13" s="36">
        <v>38</v>
      </c>
      <c r="I13" s="36">
        <v>35</v>
      </c>
      <c r="J13" s="36">
        <v>40</v>
      </c>
      <c r="K13" s="36">
        <v>39</v>
      </c>
      <c r="L13" s="36">
        <v>52</v>
      </c>
      <c r="O13" s="85"/>
    </row>
    <row r="14" spans="1:15" x14ac:dyDescent="0.3">
      <c r="A14" s="96" t="str">
        <f t="shared" si="0"/>
        <v>Taitokerau</v>
      </c>
      <c r="B14" s="37" t="s">
        <v>111</v>
      </c>
      <c r="C14" s="70">
        <v>67</v>
      </c>
      <c r="D14" s="70">
        <v>77</v>
      </c>
      <c r="E14" s="70">
        <v>97</v>
      </c>
      <c r="F14" s="70">
        <v>89</v>
      </c>
      <c r="G14" s="70">
        <v>75</v>
      </c>
      <c r="H14" s="70">
        <v>71</v>
      </c>
      <c r="I14" s="70">
        <v>64</v>
      </c>
      <c r="J14" s="70">
        <v>85</v>
      </c>
      <c r="K14" s="70">
        <v>88</v>
      </c>
      <c r="L14" s="70">
        <v>80</v>
      </c>
      <c r="O14" s="85"/>
    </row>
    <row r="15" spans="1:15" ht="14.25" customHeight="1" x14ac:dyDescent="0.3">
      <c r="A15" s="100" t="s">
        <v>124</v>
      </c>
      <c r="B15" s="4" t="s">
        <v>32</v>
      </c>
      <c r="C15" s="36">
        <v>81</v>
      </c>
      <c r="D15" s="36">
        <v>84</v>
      </c>
      <c r="E15" s="36">
        <v>82</v>
      </c>
      <c r="F15" s="36">
        <v>82</v>
      </c>
      <c r="G15" s="36">
        <v>86</v>
      </c>
      <c r="H15" s="36">
        <v>111</v>
      </c>
      <c r="I15" s="36">
        <v>106</v>
      </c>
      <c r="J15" s="36">
        <v>68</v>
      </c>
      <c r="K15" s="36">
        <v>70</v>
      </c>
      <c r="L15" s="36">
        <v>99</v>
      </c>
      <c r="O15" s="85"/>
    </row>
    <row r="16" spans="1:15" ht="14.25" customHeight="1" x14ac:dyDescent="0.3">
      <c r="A16" s="101" t="str">
        <f>A15</f>
        <v>Waitematā</v>
      </c>
      <c r="B16" s="4" t="s">
        <v>138</v>
      </c>
      <c r="C16" s="36">
        <v>147</v>
      </c>
      <c r="D16" s="36">
        <v>125</v>
      </c>
      <c r="E16" s="36">
        <v>117</v>
      </c>
      <c r="F16" s="36">
        <v>96</v>
      </c>
      <c r="G16" s="36">
        <v>140</v>
      </c>
      <c r="H16" s="36">
        <v>134</v>
      </c>
      <c r="I16" s="36">
        <v>139</v>
      </c>
      <c r="J16" s="36">
        <v>105</v>
      </c>
      <c r="K16" s="36">
        <v>136</v>
      </c>
      <c r="L16" s="36">
        <v>128</v>
      </c>
      <c r="O16" s="85"/>
    </row>
    <row r="17" spans="1:15" s="43" customFormat="1" x14ac:dyDescent="0.3">
      <c r="A17" s="102" t="str">
        <f>A16</f>
        <v>Waitematā</v>
      </c>
      <c r="B17" s="52" t="s">
        <v>111</v>
      </c>
      <c r="C17" s="70">
        <v>228</v>
      </c>
      <c r="D17" s="70">
        <v>209</v>
      </c>
      <c r="E17" s="70">
        <v>199</v>
      </c>
      <c r="F17" s="70">
        <v>178</v>
      </c>
      <c r="G17" s="70">
        <v>226</v>
      </c>
      <c r="H17" s="70">
        <v>245</v>
      </c>
      <c r="I17" s="70">
        <v>245</v>
      </c>
      <c r="J17" s="70">
        <v>173</v>
      </c>
      <c r="K17" s="70">
        <v>206</v>
      </c>
      <c r="L17" s="70">
        <v>227</v>
      </c>
      <c r="O17" s="85"/>
    </row>
    <row r="18" spans="1:15" ht="14.25" customHeight="1" x14ac:dyDescent="0.3">
      <c r="A18" s="100" t="s">
        <v>16</v>
      </c>
      <c r="B18" s="4" t="s">
        <v>16</v>
      </c>
      <c r="C18" s="36">
        <v>450</v>
      </c>
      <c r="D18" s="36">
        <v>375</v>
      </c>
      <c r="E18" s="36">
        <v>335</v>
      </c>
      <c r="F18" s="36">
        <v>385</v>
      </c>
      <c r="G18" s="36">
        <v>380</v>
      </c>
      <c r="H18" s="36">
        <v>425</v>
      </c>
      <c r="I18" s="36">
        <v>370</v>
      </c>
      <c r="J18" s="36">
        <v>244</v>
      </c>
      <c r="K18" s="36">
        <v>343</v>
      </c>
      <c r="L18" s="36">
        <v>377</v>
      </c>
      <c r="O18" s="85"/>
    </row>
    <row r="19" spans="1:15" x14ac:dyDescent="0.3">
      <c r="A19" s="102" t="str">
        <f>A18</f>
        <v>Auckland</v>
      </c>
      <c r="B19" s="37" t="s">
        <v>111</v>
      </c>
      <c r="C19" s="70">
        <v>450</v>
      </c>
      <c r="D19" s="70">
        <v>375</v>
      </c>
      <c r="E19" s="70">
        <v>335</v>
      </c>
      <c r="F19" s="70">
        <v>385</v>
      </c>
      <c r="G19" s="70">
        <v>380</v>
      </c>
      <c r="H19" s="70">
        <v>425</v>
      </c>
      <c r="I19" s="70">
        <v>370</v>
      </c>
      <c r="J19" s="70">
        <v>244</v>
      </c>
      <c r="K19" s="70">
        <v>343</v>
      </c>
      <c r="L19" s="70">
        <v>377</v>
      </c>
      <c r="O19" s="85"/>
    </row>
    <row r="20" spans="1:15" ht="14.25" customHeight="1" x14ac:dyDescent="0.3">
      <c r="A20" s="94" t="s">
        <v>115</v>
      </c>
      <c r="B20" s="4" t="s">
        <v>17</v>
      </c>
      <c r="C20" s="36">
        <v>212</v>
      </c>
      <c r="D20" s="36">
        <v>233</v>
      </c>
      <c r="E20" s="36">
        <v>239</v>
      </c>
      <c r="F20" s="36">
        <v>305</v>
      </c>
      <c r="G20" s="36">
        <v>323</v>
      </c>
      <c r="H20" s="36">
        <v>363</v>
      </c>
      <c r="I20" s="36">
        <v>306</v>
      </c>
      <c r="J20" s="36">
        <v>222</v>
      </c>
      <c r="K20" s="36">
        <v>320</v>
      </c>
      <c r="L20" s="36">
        <v>431</v>
      </c>
      <c r="O20" s="85"/>
    </row>
    <row r="21" spans="1:15" ht="14.25" customHeight="1" x14ac:dyDescent="0.3">
      <c r="A21" s="95" t="str">
        <f t="shared" ref="A21:A23" si="1">A20</f>
        <v>South Auckland</v>
      </c>
      <c r="B21" s="4" t="s">
        <v>33</v>
      </c>
      <c r="C21" s="36">
        <v>25</v>
      </c>
      <c r="D21" s="36">
        <v>37</v>
      </c>
      <c r="E21" s="36">
        <v>28</v>
      </c>
      <c r="F21" s="36">
        <v>29</v>
      </c>
      <c r="G21" s="36">
        <v>31</v>
      </c>
      <c r="H21" s="36">
        <v>36</v>
      </c>
      <c r="I21" s="36">
        <v>19</v>
      </c>
      <c r="J21" s="36">
        <v>17</v>
      </c>
      <c r="K21" s="36">
        <v>39</v>
      </c>
      <c r="L21" s="36">
        <v>41</v>
      </c>
      <c r="O21" s="85"/>
    </row>
    <row r="22" spans="1:15" ht="14.25" customHeight="1" x14ac:dyDescent="0.3">
      <c r="A22" s="95" t="str">
        <f t="shared" si="1"/>
        <v>South Auckland</v>
      </c>
      <c r="B22" s="4" t="s">
        <v>34</v>
      </c>
      <c r="C22" s="36">
        <v>14</v>
      </c>
      <c r="D22" s="36">
        <v>16</v>
      </c>
      <c r="E22" s="36">
        <v>28</v>
      </c>
      <c r="F22" s="36">
        <v>25</v>
      </c>
      <c r="G22" s="36">
        <v>16</v>
      </c>
      <c r="H22" s="36">
        <v>16</v>
      </c>
      <c r="I22" s="36">
        <v>13</v>
      </c>
      <c r="J22" s="36">
        <v>23</v>
      </c>
      <c r="K22" s="36">
        <v>23</v>
      </c>
      <c r="L22" s="36">
        <v>39</v>
      </c>
      <c r="O22" s="85"/>
    </row>
    <row r="23" spans="1:15" x14ac:dyDescent="0.3">
      <c r="A23" s="96" t="str">
        <f t="shared" si="1"/>
        <v>South Auckland</v>
      </c>
      <c r="B23" s="37" t="s">
        <v>111</v>
      </c>
      <c r="C23" s="70">
        <v>251</v>
      </c>
      <c r="D23" s="70">
        <v>286</v>
      </c>
      <c r="E23" s="70">
        <v>295</v>
      </c>
      <c r="F23" s="70">
        <v>359</v>
      </c>
      <c r="G23" s="70">
        <v>370</v>
      </c>
      <c r="H23" s="70">
        <v>415</v>
      </c>
      <c r="I23" s="70">
        <v>338</v>
      </c>
      <c r="J23" s="70">
        <v>262</v>
      </c>
      <c r="K23" s="70">
        <v>382</v>
      </c>
      <c r="L23" s="70">
        <v>511</v>
      </c>
      <c r="O23" s="85"/>
    </row>
    <row r="24" spans="1:15" ht="14.25" customHeight="1" x14ac:dyDescent="0.3">
      <c r="A24" s="94" t="s">
        <v>18</v>
      </c>
      <c r="B24" s="4" t="s">
        <v>35</v>
      </c>
      <c r="C24" s="36">
        <v>71</v>
      </c>
      <c r="D24" s="36">
        <v>64</v>
      </c>
      <c r="E24" s="36">
        <v>60</v>
      </c>
      <c r="F24" s="36">
        <v>70</v>
      </c>
      <c r="G24" s="36">
        <v>93</v>
      </c>
      <c r="H24" s="36">
        <v>94</v>
      </c>
      <c r="I24" s="36">
        <v>105</v>
      </c>
      <c r="J24" s="36">
        <v>99</v>
      </c>
      <c r="K24" s="36">
        <v>161</v>
      </c>
      <c r="L24" s="36">
        <v>339</v>
      </c>
      <c r="O24" s="85"/>
    </row>
    <row r="25" spans="1:15" ht="14.25" customHeight="1" x14ac:dyDescent="0.3">
      <c r="A25" s="95" t="str">
        <f t="shared" ref="A25:A30" si="2">A24</f>
        <v>Waikato</v>
      </c>
      <c r="B25" s="4" t="s">
        <v>36</v>
      </c>
      <c r="C25" s="36">
        <v>4</v>
      </c>
      <c r="D25" s="36">
        <v>8</v>
      </c>
      <c r="E25" s="36">
        <v>10</v>
      </c>
      <c r="F25" s="36">
        <v>7</v>
      </c>
      <c r="G25" s="36">
        <v>4</v>
      </c>
      <c r="H25" s="36">
        <v>8</v>
      </c>
      <c r="I25" s="36">
        <v>2</v>
      </c>
      <c r="J25" s="36">
        <v>9</v>
      </c>
      <c r="K25" s="36">
        <v>9</v>
      </c>
      <c r="L25" s="36">
        <v>18</v>
      </c>
      <c r="O25" s="85"/>
    </row>
    <row r="26" spans="1:15" ht="14.25" customHeight="1" x14ac:dyDescent="0.3">
      <c r="A26" s="95" t="str">
        <f t="shared" si="2"/>
        <v>Waikato</v>
      </c>
      <c r="B26" s="4" t="s">
        <v>37</v>
      </c>
      <c r="C26" s="36">
        <v>1</v>
      </c>
      <c r="D26" s="36">
        <v>6</v>
      </c>
      <c r="E26" s="36">
        <v>8</v>
      </c>
      <c r="F26" s="36">
        <v>3</v>
      </c>
      <c r="G26" s="36">
        <v>2</v>
      </c>
      <c r="H26" s="36">
        <v>2</v>
      </c>
      <c r="I26" s="36">
        <v>6</v>
      </c>
      <c r="J26" s="36">
        <v>4</v>
      </c>
      <c r="K26" s="36">
        <v>7</v>
      </c>
      <c r="L26" s="36">
        <v>11</v>
      </c>
      <c r="O26" s="85"/>
    </row>
    <row r="27" spans="1:15" ht="14.25" customHeight="1" x14ac:dyDescent="0.3">
      <c r="A27" s="95" t="str">
        <f t="shared" si="2"/>
        <v>Waikato</v>
      </c>
      <c r="B27" s="4" t="s">
        <v>38</v>
      </c>
      <c r="C27" s="36">
        <v>0</v>
      </c>
      <c r="D27" s="36">
        <v>3</v>
      </c>
      <c r="E27" s="36">
        <v>2</v>
      </c>
      <c r="F27" s="36">
        <v>3</v>
      </c>
      <c r="G27" s="36">
        <v>10</v>
      </c>
      <c r="H27" s="36">
        <v>5</v>
      </c>
      <c r="I27" s="36">
        <v>12</v>
      </c>
      <c r="J27" s="36">
        <v>5</v>
      </c>
      <c r="K27" s="36">
        <v>4</v>
      </c>
      <c r="L27" s="36">
        <v>9</v>
      </c>
      <c r="O27" s="85"/>
    </row>
    <row r="28" spans="1:15" ht="14.25" customHeight="1" x14ac:dyDescent="0.3">
      <c r="A28" s="95" t="str">
        <f t="shared" si="2"/>
        <v>Waikato</v>
      </c>
      <c r="B28" s="4" t="s">
        <v>139</v>
      </c>
      <c r="C28" s="36">
        <v>2</v>
      </c>
      <c r="D28" s="36">
        <v>0</v>
      </c>
      <c r="E28" s="36">
        <v>0</v>
      </c>
      <c r="F28" s="36">
        <v>0</v>
      </c>
      <c r="G28" s="36">
        <v>3</v>
      </c>
      <c r="H28" s="36">
        <v>3</v>
      </c>
      <c r="I28" s="36">
        <v>3</v>
      </c>
      <c r="J28" s="36">
        <v>0</v>
      </c>
      <c r="K28" s="36">
        <v>3</v>
      </c>
      <c r="L28" s="36">
        <v>5</v>
      </c>
      <c r="O28" s="85"/>
    </row>
    <row r="29" spans="1:15" ht="14.25" customHeight="1" x14ac:dyDescent="0.3">
      <c r="A29" s="95" t="str">
        <f t="shared" si="2"/>
        <v>Waikato</v>
      </c>
      <c r="B29" s="4" t="s">
        <v>41</v>
      </c>
      <c r="C29" s="36">
        <v>16</v>
      </c>
      <c r="D29" s="36">
        <v>6</v>
      </c>
      <c r="E29" s="36">
        <v>5</v>
      </c>
      <c r="F29" s="36">
        <v>5</v>
      </c>
      <c r="G29" s="36">
        <v>3</v>
      </c>
      <c r="H29" s="36">
        <v>9</v>
      </c>
      <c r="I29" s="36">
        <v>10</v>
      </c>
      <c r="J29" s="36">
        <v>12</v>
      </c>
      <c r="K29" s="36">
        <v>15</v>
      </c>
      <c r="L29" s="36">
        <v>18</v>
      </c>
      <c r="O29" s="85"/>
    </row>
    <row r="30" spans="1:15" x14ac:dyDescent="0.3">
      <c r="A30" s="96" t="str">
        <f t="shared" si="2"/>
        <v>Waikato</v>
      </c>
      <c r="B30" s="37" t="s">
        <v>111</v>
      </c>
      <c r="C30" s="70">
        <v>94</v>
      </c>
      <c r="D30" s="70">
        <v>87</v>
      </c>
      <c r="E30" s="70">
        <v>85</v>
      </c>
      <c r="F30" s="70">
        <v>88</v>
      </c>
      <c r="G30" s="70">
        <v>115</v>
      </c>
      <c r="H30" s="70">
        <v>121</v>
      </c>
      <c r="I30" s="70">
        <v>138</v>
      </c>
      <c r="J30" s="70">
        <v>129</v>
      </c>
      <c r="K30" s="70">
        <v>199</v>
      </c>
      <c r="L30" s="70">
        <v>400</v>
      </c>
      <c r="O30" s="85"/>
    </row>
    <row r="31" spans="1:15" ht="14.25" customHeight="1" x14ac:dyDescent="0.3">
      <c r="A31" s="97" t="s">
        <v>116</v>
      </c>
      <c r="B31" s="4" t="s">
        <v>140</v>
      </c>
      <c r="C31" s="36">
        <v>9</v>
      </c>
      <c r="D31" s="36">
        <v>6</v>
      </c>
      <c r="E31" s="36">
        <v>14</v>
      </c>
      <c r="F31" s="36">
        <v>10</v>
      </c>
      <c r="G31" s="36">
        <v>9</v>
      </c>
      <c r="H31" s="36">
        <v>8</v>
      </c>
      <c r="I31" s="36">
        <v>5</v>
      </c>
      <c r="J31" s="36">
        <v>7</v>
      </c>
      <c r="K31" s="36">
        <v>7</v>
      </c>
      <c r="L31" s="36">
        <v>13</v>
      </c>
      <c r="O31" s="85"/>
    </row>
    <row r="32" spans="1:15" ht="14.25" customHeight="1" x14ac:dyDescent="0.3">
      <c r="A32" s="98" t="str">
        <f t="shared" ref="A32:A35" si="3">A31</f>
        <v>Bay of Plenty</v>
      </c>
      <c r="B32" s="4" t="s">
        <v>40</v>
      </c>
      <c r="C32" s="36">
        <v>52</v>
      </c>
      <c r="D32" s="36">
        <v>56</v>
      </c>
      <c r="E32" s="36">
        <v>73</v>
      </c>
      <c r="F32" s="36">
        <v>57</v>
      </c>
      <c r="G32" s="36">
        <v>57</v>
      </c>
      <c r="H32" s="36">
        <v>64</v>
      </c>
      <c r="I32" s="36">
        <v>42</v>
      </c>
      <c r="J32" s="36">
        <v>65</v>
      </c>
      <c r="K32" s="36">
        <v>61</v>
      </c>
      <c r="L32" s="36">
        <v>94</v>
      </c>
      <c r="O32" s="85"/>
    </row>
    <row r="33" spans="1:15" ht="14.25" customHeight="1" x14ac:dyDescent="0.3">
      <c r="A33" s="98" t="str">
        <f t="shared" si="3"/>
        <v>Bay of Plenty</v>
      </c>
      <c r="B33" s="4" t="s">
        <v>149</v>
      </c>
      <c r="C33" s="36">
        <v>3</v>
      </c>
      <c r="D33" s="36">
        <v>5</v>
      </c>
      <c r="E33" s="36">
        <v>4</v>
      </c>
      <c r="F33" s="36">
        <v>3</v>
      </c>
      <c r="G33" s="36">
        <v>6</v>
      </c>
      <c r="H33" s="36">
        <v>3</v>
      </c>
      <c r="I33" s="36">
        <v>0</v>
      </c>
      <c r="J33" s="36">
        <v>5</v>
      </c>
      <c r="K33" s="36">
        <v>1</v>
      </c>
      <c r="L33" s="36">
        <v>5</v>
      </c>
      <c r="O33" s="85"/>
    </row>
    <row r="34" spans="1:15" ht="14.25" customHeight="1" x14ac:dyDescent="0.3">
      <c r="A34" s="98" t="str">
        <f t="shared" si="3"/>
        <v>Bay of Plenty</v>
      </c>
      <c r="B34" s="4" t="s">
        <v>141</v>
      </c>
      <c r="C34" s="36">
        <v>29</v>
      </c>
      <c r="D34" s="36">
        <v>28</v>
      </c>
      <c r="E34" s="36">
        <v>51</v>
      </c>
      <c r="F34" s="36">
        <v>45</v>
      </c>
      <c r="G34" s="36">
        <v>39</v>
      </c>
      <c r="H34" s="36">
        <v>42</v>
      </c>
      <c r="I34" s="36">
        <v>30</v>
      </c>
      <c r="J34" s="36">
        <v>19</v>
      </c>
      <c r="K34" s="36">
        <v>23</v>
      </c>
      <c r="L34" s="36">
        <v>24</v>
      </c>
      <c r="O34" s="85"/>
    </row>
    <row r="35" spans="1:15" s="19" customFormat="1" x14ac:dyDescent="0.3">
      <c r="A35" s="99" t="str">
        <f t="shared" si="3"/>
        <v>Bay of Plenty</v>
      </c>
      <c r="B35" s="37" t="s">
        <v>111</v>
      </c>
      <c r="C35" s="70">
        <v>93</v>
      </c>
      <c r="D35" s="70">
        <v>95</v>
      </c>
      <c r="E35" s="70">
        <v>142</v>
      </c>
      <c r="F35" s="70">
        <v>115</v>
      </c>
      <c r="G35" s="70">
        <v>111</v>
      </c>
      <c r="H35" s="70">
        <v>117</v>
      </c>
      <c r="I35" s="70">
        <v>77</v>
      </c>
      <c r="J35" s="70">
        <v>96</v>
      </c>
      <c r="K35" s="70">
        <v>92</v>
      </c>
      <c r="L35" s="70">
        <v>136</v>
      </c>
      <c r="O35" s="85"/>
    </row>
    <row r="36" spans="1:15" s="19" customFormat="1" ht="14.25" customHeight="1" x14ac:dyDescent="0.3">
      <c r="A36" s="97" t="s">
        <v>117</v>
      </c>
      <c r="B36" s="4" t="s">
        <v>39</v>
      </c>
      <c r="C36" s="36">
        <v>41</v>
      </c>
      <c r="D36" s="36">
        <v>36</v>
      </c>
      <c r="E36" s="36">
        <v>37</v>
      </c>
      <c r="F36" s="36">
        <v>39</v>
      </c>
      <c r="G36" s="36">
        <v>30</v>
      </c>
      <c r="H36" s="36">
        <v>34</v>
      </c>
      <c r="I36" s="36">
        <v>27</v>
      </c>
      <c r="J36" s="36">
        <v>24</v>
      </c>
      <c r="K36" s="36">
        <v>39</v>
      </c>
      <c r="L36" s="36">
        <v>40</v>
      </c>
      <c r="O36" s="85"/>
    </row>
    <row r="37" spans="1:15" s="19" customFormat="1" ht="14.25" customHeight="1" x14ac:dyDescent="0.3">
      <c r="A37" s="98" t="str">
        <f t="shared" ref="A37:A40" si="4">A36</f>
        <v>Waiariki</v>
      </c>
      <c r="B37" s="4" t="s">
        <v>42</v>
      </c>
      <c r="C37" s="36">
        <v>4</v>
      </c>
      <c r="D37" s="36">
        <v>2</v>
      </c>
      <c r="E37" s="36">
        <v>3</v>
      </c>
      <c r="F37" s="36">
        <v>1</v>
      </c>
      <c r="G37" s="36">
        <v>0</v>
      </c>
      <c r="H37" s="36">
        <v>1</v>
      </c>
      <c r="I37" s="36">
        <v>1</v>
      </c>
      <c r="J37" s="36">
        <v>6</v>
      </c>
      <c r="K37" s="36">
        <v>0</v>
      </c>
      <c r="L37" s="36">
        <v>1</v>
      </c>
      <c r="O37" s="85"/>
    </row>
    <row r="38" spans="1:15" s="19" customFormat="1" ht="14.25" customHeight="1" x14ac:dyDescent="0.3">
      <c r="A38" s="98" t="str">
        <f t="shared" si="4"/>
        <v>Waiariki</v>
      </c>
      <c r="B38" s="4" t="s">
        <v>142</v>
      </c>
      <c r="C38" s="36">
        <v>30</v>
      </c>
      <c r="D38" s="36">
        <v>25</v>
      </c>
      <c r="E38" s="36">
        <v>14</v>
      </c>
      <c r="F38" s="36">
        <v>8</v>
      </c>
      <c r="G38" s="36">
        <v>13</v>
      </c>
      <c r="H38" s="36">
        <v>14</v>
      </c>
      <c r="I38" s="36">
        <v>8</v>
      </c>
      <c r="J38" s="36">
        <v>14</v>
      </c>
      <c r="K38" s="36">
        <v>21</v>
      </c>
      <c r="L38" s="36">
        <v>17</v>
      </c>
      <c r="O38" s="85"/>
    </row>
    <row r="39" spans="1:15" s="19" customFormat="1" ht="14.25" customHeight="1" x14ac:dyDescent="0.3">
      <c r="A39" s="98" t="str">
        <f t="shared" si="4"/>
        <v>Waiariki</v>
      </c>
      <c r="B39" s="4" t="s">
        <v>43</v>
      </c>
      <c r="C39" s="36">
        <v>13</v>
      </c>
      <c r="D39" s="36">
        <v>16</v>
      </c>
      <c r="E39" s="36">
        <v>19</v>
      </c>
      <c r="F39" s="36">
        <v>9</v>
      </c>
      <c r="G39" s="36">
        <v>5</v>
      </c>
      <c r="H39" s="36">
        <v>11</v>
      </c>
      <c r="I39" s="36">
        <v>10</v>
      </c>
      <c r="J39" s="36">
        <v>6</v>
      </c>
      <c r="K39" s="36">
        <v>8</v>
      </c>
      <c r="L39" s="36">
        <v>10</v>
      </c>
      <c r="O39" s="85"/>
    </row>
    <row r="40" spans="1:15" s="19" customFormat="1" ht="14.25" customHeight="1" x14ac:dyDescent="0.3">
      <c r="A40" s="99" t="str">
        <f t="shared" si="4"/>
        <v>Waiariki</v>
      </c>
      <c r="B40" s="37" t="s">
        <v>111</v>
      </c>
      <c r="C40" s="70">
        <v>88</v>
      </c>
      <c r="D40" s="70">
        <v>79</v>
      </c>
      <c r="E40" s="70">
        <v>73</v>
      </c>
      <c r="F40" s="70">
        <v>57</v>
      </c>
      <c r="G40" s="70">
        <v>48</v>
      </c>
      <c r="H40" s="70">
        <v>60</v>
      </c>
      <c r="I40" s="70">
        <v>46</v>
      </c>
      <c r="J40" s="70">
        <v>50</v>
      </c>
      <c r="K40" s="70">
        <v>68</v>
      </c>
      <c r="L40" s="70">
        <v>68</v>
      </c>
      <c r="O40" s="85"/>
    </row>
    <row r="41" spans="1:15" ht="14.25" customHeight="1" x14ac:dyDescent="0.3">
      <c r="A41" s="94" t="s">
        <v>118</v>
      </c>
      <c r="B41" s="4" t="s">
        <v>44</v>
      </c>
      <c r="C41" s="36">
        <v>24</v>
      </c>
      <c r="D41" s="36">
        <v>27</v>
      </c>
      <c r="E41" s="36">
        <v>25</v>
      </c>
      <c r="F41" s="36">
        <v>11</v>
      </c>
      <c r="G41" s="36">
        <v>23</v>
      </c>
      <c r="H41" s="36">
        <v>34</v>
      </c>
      <c r="I41" s="36">
        <v>36</v>
      </c>
      <c r="J41" s="36">
        <v>46</v>
      </c>
      <c r="K41" s="36">
        <v>53</v>
      </c>
      <c r="L41" s="36">
        <v>93</v>
      </c>
      <c r="O41" s="85"/>
    </row>
    <row r="42" spans="1:15" ht="14.25" customHeight="1" x14ac:dyDescent="0.3">
      <c r="A42" s="95" t="str">
        <f t="shared" ref="A42:A47" si="5">A41</f>
        <v>East Coast</v>
      </c>
      <c r="B42" s="4" t="s">
        <v>45</v>
      </c>
      <c r="C42" s="36">
        <v>27</v>
      </c>
      <c r="D42" s="36">
        <v>24</v>
      </c>
      <c r="E42" s="36">
        <v>27</v>
      </c>
      <c r="F42" s="36">
        <v>24</v>
      </c>
      <c r="G42" s="36">
        <v>33</v>
      </c>
      <c r="H42" s="36">
        <v>28</v>
      </c>
      <c r="I42" s="36">
        <v>34</v>
      </c>
      <c r="J42" s="36">
        <v>40</v>
      </c>
      <c r="K42" s="36">
        <v>29</v>
      </c>
      <c r="L42" s="36">
        <v>60</v>
      </c>
      <c r="O42" s="85"/>
    </row>
    <row r="43" spans="1:15" ht="14.25" customHeight="1" x14ac:dyDescent="0.3">
      <c r="A43" s="95" t="str">
        <f t="shared" si="5"/>
        <v>East Coast</v>
      </c>
      <c r="B43" s="4" t="s">
        <v>46</v>
      </c>
      <c r="C43" s="36">
        <v>34</v>
      </c>
      <c r="D43" s="36">
        <v>27</v>
      </c>
      <c r="E43" s="36">
        <v>20</v>
      </c>
      <c r="F43" s="36">
        <v>18</v>
      </c>
      <c r="G43" s="36">
        <v>38</v>
      </c>
      <c r="H43" s="36">
        <v>22</v>
      </c>
      <c r="I43" s="36">
        <v>34</v>
      </c>
      <c r="J43" s="36">
        <v>44</v>
      </c>
      <c r="K43" s="36">
        <v>46</v>
      </c>
      <c r="L43" s="36">
        <v>51</v>
      </c>
      <c r="O43" s="85"/>
    </row>
    <row r="44" spans="1:15" ht="14.25" customHeight="1" x14ac:dyDescent="0.3">
      <c r="A44" s="95" t="str">
        <f t="shared" si="5"/>
        <v>East Coast</v>
      </c>
      <c r="B44" s="4" t="s">
        <v>143</v>
      </c>
      <c r="C44" s="36">
        <v>0</v>
      </c>
      <c r="D44" s="36">
        <v>0</v>
      </c>
      <c r="E44" s="36">
        <v>0</v>
      </c>
      <c r="F44" s="36">
        <v>2</v>
      </c>
      <c r="G44" s="36">
        <v>0</v>
      </c>
      <c r="H44" s="36">
        <v>0</v>
      </c>
      <c r="I44" s="36">
        <v>0</v>
      </c>
      <c r="J44" s="36">
        <v>3</v>
      </c>
      <c r="K44" s="36">
        <v>4</v>
      </c>
      <c r="L44" s="36">
        <v>4</v>
      </c>
      <c r="O44" s="85"/>
    </row>
    <row r="45" spans="1:15" ht="14.25" customHeight="1" x14ac:dyDescent="0.3">
      <c r="A45" s="95" t="str">
        <f t="shared" si="5"/>
        <v>East Coast</v>
      </c>
      <c r="B45" s="4" t="s">
        <v>47</v>
      </c>
      <c r="C45" s="36">
        <v>0</v>
      </c>
      <c r="D45" s="36">
        <v>0</v>
      </c>
      <c r="E45" s="36">
        <v>1</v>
      </c>
      <c r="F45" s="36">
        <v>9</v>
      </c>
      <c r="G45" s="36">
        <v>6</v>
      </c>
      <c r="H45" s="36">
        <v>1</v>
      </c>
      <c r="I45" s="36">
        <v>2</v>
      </c>
      <c r="J45" s="36">
        <v>1</v>
      </c>
      <c r="K45" s="36">
        <v>3</v>
      </c>
      <c r="L45" s="36">
        <v>6</v>
      </c>
      <c r="O45" s="85"/>
    </row>
    <row r="46" spans="1:15" ht="14.25" customHeight="1" x14ac:dyDescent="0.3">
      <c r="A46" s="95" t="str">
        <f t="shared" si="5"/>
        <v>East Coast</v>
      </c>
      <c r="B46" s="4" t="s">
        <v>48</v>
      </c>
      <c r="C46" s="36">
        <v>3</v>
      </c>
      <c r="D46" s="36">
        <v>2</v>
      </c>
      <c r="E46" s="36">
        <v>5</v>
      </c>
      <c r="F46" s="36">
        <v>3</v>
      </c>
      <c r="G46" s="36">
        <v>9</v>
      </c>
      <c r="H46" s="36">
        <v>2</v>
      </c>
      <c r="I46" s="36">
        <v>4</v>
      </c>
      <c r="J46" s="36">
        <v>4</v>
      </c>
      <c r="K46" s="36">
        <v>4</v>
      </c>
      <c r="L46" s="36">
        <v>7</v>
      </c>
      <c r="O46" s="85"/>
    </row>
    <row r="47" spans="1:15" ht="14.25" customHeight="1" x14ac:dyDescent="0.3">
      <c r="A47" s="96" t="str">
        <f t="shared" si="5"/>
        <v>East Coast</v>
      </c>
      <c r="B47" s="37" t="s">
        <v>111</v>
      </c>
      <c r="C47" s="70">
        <v>88</v>
      </c>
      <c r="D47" s="70">
        <v>80</v>
      </c>
      <c r="E47" s="70">
        <v>78</v>
      </c>
      <c r="F47" s="70">
        <v>67</v>
      </c>
      <c r="G47" s="70">
        <v>109</v>
      </c>
      <c r="H47" s="70">
        <v>87</v>
      </c>
      <c r="I47" s="70">
        <v>110</v>
      </c>
      <c r="J47" s="70">
        <v>138</v>
      </c>
      <c r="K47" s="70">
        <v>139</v>
      </c>
      <c r="L47" s="70">
        <v>221</v>
      </c>
      <c r="O47" s="85"/>
    </row>
    <row r="48" spans="1:15" ht="14.25" customHeight="1" x14ac:dyDescent="0.3">
      <c r="A48" s="94" t="s">
        <v>106</v>
      </c>
      <c r="B48" s="4" t="s">
        <v>144</v>
      </c>
      <c r="C48" s="36">
        <v>4</v>
      </c>
      <c r="D48" s="36">
        <v>9</v>
      </c>
      <c r="E48" s="36">
        <v>7</v>
      </c>
      <c r="F48" s="36">
        <v>7</v>
      </c>
      <c r="G48" s="36">
        <v>8</v>
      </c>
      <c r="H48" s="36">
        <v>7</v>
      </c>
      <c r="I48" s="36">
        <v>8</v>
      </c>
      <c r="J48" s="36">
        <v>4</v>
      </c>
      <c r="K48" s="36">
        <v>10</v>
      </c>
      <c r="L48" s="36">
        <v>9</v>
      </c>
      <c r="O48" s="85"/>
    </row>
    <row r="49" spans="1:15" ht="14.25" customHeight="1" x14ac:dyDescent="0.3">
      <c r="A49" s="95" t="str">
        <f t="shared" ref="A49:A53" si="6">A48</f>
        <v>Taranaki/Whanganui</v>
      </c>
      <c r="B49" s="4" t="s">
        <v>49</v>
      </c>
      <c r="C49" s="36">
        <v>0</v>
      </c>
      <c r="D49" s="36">
        <v>3</v>
      </c>
      <c r="E49" s="36">
        <v>2</v>
      </c>
      <c r="F49" s="36">
        <v>2</v>
      </c>
      <c r="G49" s="36">
        <v>2</v>
      </c>
      <c r="H49" s="36">
        <v>2</v>
      </c>
      <c r="I49" s="36">
        <v>0</v>
      </c>
      <c r="J49" s="36">
        <v>3</v>
      </c>
      <c r="K49" s="36">
        <v>3</v>
      </c>
      <c r="L49" s="36">
        <v>2</v>
      </c>
      <c r="O49" s="85"/>
    </row>
    <row r="50" spans="1:15" ht="14.25" customHeight="1" x14ac:dyDescent="0.3">
      <c r="A50" s="95" t="str">
        <f t="shared" si="6"/>
        <v>Taranaki/Whanganui</v>
      </c>
      <c r="B50" s="4" t="s">
        <v>50</v>
      </c>
      <c r="C50" s="36">
        <v>10</v>
      </c>
      <c r="D50" s="36">
        <v>17</v>
      </c>
      <c r="E50" s="36">
        <v>10</v>
      </c>
      <c r="F50" s="36">
        <v>19</v>
      </c>
      <c r="G50" s="36">
        <v>17</v>
      </c>
      <c r="H50" s="36">
        <v>17</v>
      </c>
      <c r="I50" s="36">
        <v>22</v>
      </c>
      <c r="J50" s="36">
        <v>19</v>
      </c>
      <c r="K50" s="36">
        <v>16</v>
      </c>
      <c r="L50" s="36">
        <v>34</v>
      </c>
      <c r="O50" s="85"/>
    </row>
    <row r="51" spans="1:15" ht="14.25" customHeight="1" x14ac:dyDescent="0.3">
      <c r="A51" s="95" t="str">
        <f t="shared" si="6"/>
        <v>Taranaki/Whanganui</v>
      </c>
      <c r="B51" s="4" t="s">
        <v>51</v>
      </c>
      <c r="C51" s="36">
        <v>1</v>
      </c>
      <c r="D51" s="36">
        <v>2</v>
      </c>
      <c r="E51" s="36">
        <v>3</v>
      </c>
      <c r="F51" s="36">
        <v>3</v>
      </c>
      <c r="G51" s="36">
        <v>1</v>
      </c>
      <c r="H51" s="36">
        <v>6</v>
      </c>
      <c r="I51" s="36">
        <v>1</v>
      </c>
      <c r="J51" s="36">
        <v>2</v>
      </c>
      <c r="K51" s="36">
        <v>3</v>
      </c>
      <c r="L51" s="36">
        <v>1</v>
      </c>
      <c r="O51" s="85"/>
    </row>
    <row r="52" spans="1:15" ht="14.25" customHeight="1" x14ac:dyDescent="0.3">
      <c r="A52" s="95" t="str">
        <f t="shared" si="6"/>
        <v>Taranaki/Whanganui</v>
      </c>
      <c r="B52" s="4" t="s">
        <v>107</v>
      </c>
      <c r="C52" s="36">
        <v>10</v>
      </c>
      <c r="D52" s="36">
        <v>10</v>
      </c>
      <c r="E52" s="36">
        <v>4</v>
      </c>
      <c r="F52" s="36">
        <v>4</v>
      </c>
      <c r="G52" s="36">
        <v>6</v>
      </c>
      <c r="H52" s="36">
        <v>5</v>
      </c>
      <c r="I52" s="36">
        <v>8</v>
      </c>
      <c r="J52" s="36">
        <v>11</v>
      </c>
      <c r="K52" s="36">
        <v>10</v>
      </c>
      <c r="L52" s="36">
        <v>20</v>
      </c>
      <c r="O52" s="85"/>
    </row>
    <row r="53" spans="1:15" ht="14.25" customHeight="1" x14ac:dyDescent="0.3">
      <c r="A53" s="96" t="str">
        <f t="shared" si="6"/>
        <v>Taranaki/Whanganui</v>
      </c>
      <c r="B53" s="37" t="s">
        <v>111</v>
      </c>
      <c r="C53" s="70">
        <v>25</v>
      </c>
      <c r="D53" s="70">
        <v>41</v>
      </c>
      <c r="E53" s="70">
        <v>26</v>
      </c>
      <c r="F53" s="70">
        <v>35</v>
      </c>
      <c r="G53" s="70">
        <v>34</v>
      </c>
      <c r="H53" s="70">
        <v>37</v>
      </c>
      <c r="I53" s="70">
        <v>39</v>
      </c>
      <c r="J53" s="70">
        <v>39</v>
      </c>
      <c r="K53" s="70">
        <v>42</v>
      </c>
      <c r="L53" s="70">
        <v>66</v>
      </c>
      <c r="O53" s="85"/>
    </row>
    <row r="54" spans="1:15" ht="14.25" customHeight="1" x14ac:dyDescent="0.3">
      <c r="A54" s="94" t="s">
        <v>145</v>
      </c>
      <c r="B54" s="4" t="s">
        <v>52</v>
      </c>
      <c r="C54" s="36">
        <v>1</v>
      </c>
      <c r="D54" s="36">
        <v>3</v>
      </c>
      <c r="E54" s="36">
        <v>1</v>
      </c>
      <c r="F54" s="36">
        <v>2</v>
      </c>
      <c r="G54" s="36">
        <v>1</v>
      </c>
      <c r="H54" s="36">
        <v>4</v>
      </c>
      <c r="I54" s="36">
        <v>1</v>
      </c>
      <c r="J54" s="36">
        <v>3</v>
      </c>
      <c r="K54" s="36">
        <v>2</v>
      </c>
      <c r="L54" s="36">
        <v>3</v>
      </c>
      <c r="O54" s="85"/>
    </row>
    <row r="55" spans="1:15" ht="14.25" customHeight="1" x14ac:dyDescent="0.3">
      <c r="A55" s="95" t="str">
        <f t="shared" ref="A55:A58" si="7">A54</f>
        <v>Manawatū/Wairarapa</v>
      </c>
      <c r="B55" s="4" t="s">
        <v>53</v>
      </c>
      <c r="C55" s="36">
        <v>10</v>
      </c>
      <c r="D55" s="36">
        <v>8</v>
      </c>
      <c r="E55" s="36">
        <v>9</v>
      </c>
      <c r="F55" s="36">
        <v>4</v>
      </c>
      <c r="G55" s="36">
        <v>6</v>
      </c>
      <c r="H55" s="36">
        <v>10</v>
      </c>
      <c r="I55" s="36">
        <v>3</v>
      </c>
      <c r="J55" s="36">
        <v>9</v>
      </c>
      <c r="K55" s="36">
        <v>10</v>
      </c>
      <c r="L55" s="36">
        <v>10</v>
      </c>
      <c r="O55" s="85"/>
    </row>
    <row r="56" spans="1:15" ht="14.25" customHeight="1" x14ac:dyDescent="0.3">
      <c r="A56" s="95" t="str">
        <f t="shared" si="7"/>
        <v>Manawatū/Wairarapa</v>
      </c>
      <c r="B56" s="4" t="s">
        <v>54</v>
      </c>
      <c r="C56" s="36">
        <v>10</v>
      </c>
      <c r="D56" s="36">
        <v>12</v>
      </c>
      <c r="E56" s="36">
        <v>10</v>
      </c>
      <c r="F56" s="36">
        <v>15</v>
      </c>
      <c r="G56" s="36">
        <v>17</v>
      </c>
      <c r="H56" s="36">
        <v>27</v>
      </c>
      <c r="I56" s="36">
        <v>24</v>
      </c>
      <c r="J56" s="36">
        <v>20</v>
      </c>
      <c r="K56" s="36">
        <v>54</v>
      </c>
      <c r="L56" s="36">
        <v>69</v>
      </c>
      <c r="O56" s="85"/>
    </row>
    <row r="57" spans="1:15" ht="14.25" customHeight="1" x14ac:dyDescent="0.3">
      <c r="A57" s="95" t="str">
        <f t="shared" si="7"/>
        <v>Manawatū/Wairarapa</v>
      </c>
      <c r="B57" s="4" t="s">
        <v>55</v>
      </c>
      <c r="C57" s="36">
        <v>24</v>
      </c>
      <c r="D57" s="36">
        <v>22</v>
      </c>
      <c r="E57" s="36">
        <v>17</v>
      </c>
      <c r="F57" s="36">
        <v>11</v>
      </c>
      <c r="G57" s="36">
        <v>38</v>
      </c>
      <c r="H57" s="36">
        <v>38</v>
      </c>
      <c r="I57" s="36">
        <v>39</v>
      </c>
      <c r="J57" s="36">
        <v>29</v>
      </c>
      <c r="K57" s="36">
        <v>30</v>
      </c>
      <c r="L57" s="36">
        <v>63</v>
      </c>
      <c r="O57" s="85"/>
    </row>
    <row r="58" spans="1:15" ht="14.25" customHeight="1" x14ac:dyDescent="0.3">
      <c r="A58" s="96" t="str">
        <f t="shared" si="7"/>
        <v>Manawatū/Wairarapa</v>
      </c>
      <c r="B58" s="37" t="s">
        <v>111</v>
      </c>
      <c r="C58" s="70">
        <v>45</v>
      </c>
      <c r="D58" s="70">
        <v>45</v>
      </c>
      <c r="E58" s="70">
        <v>37</v>
      </c>
      <c r="F58" s="70">
        <v>32</v>
      </c>
      <c r="G58" s="70">
        <v>62</v>
      </c>
      <c r="H58" s="70">
        <v>79</v>
      </c>
      <c r="I58" s="70">
        <v>67</v>
      </c>
      <c r="J58" s="70">
        <v>61</v>
      </c>
      <c r="K58" s="70">
        <v>96</v>
      </c>
      <c r="L58" s="70">
        <v>145</v>
      </c>
      <c r="O58" s="85"/>
    </row>
    <row r="59" spans="1:15" ht="14.25" customHeight="1" x14ac:dyDescent="0.3">
      <c r="A59" s="94" t="s">
        <v>119</v>
      </c>
      <c r="B59" s="4" t="s">
        <v>57</v>
      </c>
      <c r="C59" s="63">
        <v>82</v>
      </c>
      <c r="D59" s="63">
        <v>99</v>
      </c>
      <c r="E59" s="63">
        <v>116</v>
      </c>
      <c r="F59" s="36">
        <v>109</v>
      </c>
      <c r="G59" s="36">
        <v>108</v>
      </c>
      <c r="H59" s="36">
        <v>101</v>
      </c>
      <c r="I59" s="36">
        <v>101</v>
      </c>
      <c r="J59" s="36">
        <v>97</v>
      </c>
      <c r="K59" s="36">
        <v>112</v>
      </c>
      <c r="L59" s="36">
        <v>113</v>
      </c>
      <c r="O59" s="85"/>
    </row>
    <row r="60" spans="1:15" ht="14.25" customHeight="1" x14ac:dyDescent="0.3">
      <c r="A60" s="95" t="str">
        <f t="shared" ref="A60:A61" si="8">A59</f>
        <v>Northern Wellington</v>
      </c>
      <c r="B60" s="4" t="s">
        <v>58</v>
      </c>
      <c r="C60" s="36">
        <v>65</v>
      </c>
      <c r="D60" s="36">
        <v>80</v>
      </c>
      <c r="E60" s="36">
        <v>74</v>
      </c>
      <c r="F60" s="36">
        <v>81</v>
      </c>
      <c r="G60" s="36">
        <v>90</v>
      </c>
      <c r="H60" s="36">
        <v>99</v>
      </c>
      <c r="I60" s="36">
        <v>112</v>
      </c>
      <c r="J60" s="36">
        <v>150</v>
      </c>
      <c r="K60" s="36">
        <v>119</v>
      </c>
      <c r="L60" s="36">
        <v>153</v>
      </c>
      <c r="O60" s="85"/>
    </row>
    <row r="61" spans="1:15" s="33" customFormat="1" x14ac:dyDescent="0.3">
      <c r="A61" s="96" t="str">
        <f t="shared" si="8"/>
        <v>Northern Wellington</v>
      </c>
      <c r="B61" s="37" t="s">
        <v>111</v>
      </c>
      <c r="C61" s="70">
        <v>147</v>
      </c>
      <c r="D61" s="70">
        <v>179</v>
      </c>
      <c r="E61" s="70">
        <v>190</v>
      </c>
      <c r="F61" s="70">
        <v>190</v>
      </c>
      <c r="G61" s="70">
        <v>198</v>
      </c>
      <c r="H61" s="70">
        <v>200</v>
      </c>
      <c r="I61" s="70">
        <v>213</v>
      </c>
      <c r="J61" s="70">
        <v>247</v>
      </c>
      <c r="K61" s="70">
        <v>231</v>
      </c>
      <c r="L61" s="70">
        <v>266</v>
      </c>
      <c r="O61" s="85"/>
    </row>
    <row r="62" spans="1:15" x14ac:dyDescent="0.3">
      <c r="A62" s="94" t="s">
        <v>20</v>
      </c>
      <c r="B62" s="4" t="s">
        <v>56</v>
      </c>
      <c r="C62" s="36">
        <v>0</v>
      </c>
      <c r="D62" s="36">
        <v>0</v>
      </c>
      <c r="E62" s="36">
        <v>0</v>
      </c>
      <c r="F62" s="36">
        <v>1</v>
      </c>
      <c r="G62" s="36">
        <v>0</v>
      </c>
      <c r="H62" s="36">
        <v>0</v>
      </c>
      <c r="I62" s="36">
        <v>3</v>
      </c>
      <c r="J62" s="36">
        <v>1</v>
      </c>
      <c r="K62" s="36">
        <v>0</v>
      </c>
      <c r="L62" s="36">
        <v>1</v>
      </c>
      <c r="O62" s="85"/>
    </row>
    <row r="63" spans="1:15" ht="14.25" customHeight="1" x14ac:dyDescent="0.3">
      <c r="A63" s="95" t="str">
        <f t="shared" ref="A63:A64" si="9">A62</f>
        <v>Wellington</v>
      </c>
      <c r="B63" s="4" t="s">
        <v>20</v>
      </c>
      <c r="C63" s="36">
        <v>112</v>
      </c>
      <c r="D63" s="36">
        <v>131</v>
      </c>
      <c r="E63" s="36">
        <v>103</v>
      </c>
      <c r="F63" s="36">
        <v>94</v>
      </c>
      <c r="G63" s="36">
        <v>126</v>
      </c>
      <c r="H63" s="36">
        <v>137</v>
      </c>
      <c r="I63" s="36">
        <v>125</v>
      </c>
      <c r="J63" s="36">
        <v>138</v>
      </c>
      <c r="K63" s="36">
        <v>189</v>
      </c>
      <c r="L63" s="36">
        <v>202</v>
      </c>
      <c r="O63" s="85"/>
    </row>
    <row r="64" spans="1:15" ht="14.5" customHeight="1" x14ac:dyDescent="0.3">
      <c r="A64" s="96" t="str">
        <f t="shared" si="9"/>
        <v>Wellington</v>
      </c>
      <c r="B64" s="37" t="s">
        <v>111</v>
      </c>
      <c r="C64" s="70">
        <v>112</v>
      </c>
      <c r="D64" s="70">
        <v>131</v>
      </c>
      <c r="E64" s="70">
        <v>103</v>
      </c>
      <c r="F64" s="70">
        <v>95</v>
      </c>
      <c r="G64" s="70">
        <v>126</v>
      </c>
      <c r="H64" s="70">
        <v>137</v>
      </c>
      <c r="I64" s="70">
        <v>128</v>
      </c>
      <c r="J64" s="70">
        <v>139</v>
      </c>
      <c r="K64" s="70">
        <v>189</v>
      </c>
      <c r="L64" s="70">
        <v>203</v>
      </c>
      <c r="O64" s="85"/>
    </row>
    <row r="65" spans="1:15" ht="14.25" customHeight="1" x14ac:dyDescent="0.3">
      <c r="A65" s="94" t="s">
        <v>21</v>
      </c>
      <c r="B65" s="4" t="s">
        <v>59</v>
      </c>
      <c r="C65" s="36">
        <v>43</v>
      </c>
      <c r="D65" s="36">
        <v>41</v>
      </c>
      <c r="E65" s="36">
        <v>42</v>
      </c>
      <c r="F65" s="36">
        <v>38</v>
      </c>
      <c r="G65" s="36">
        <v>38</v>
      </c>
      <c r="H65" s="36">
        <v>23</v>
      </c>
      <c r="I65" s="36">
        <v>22</v>
      </c>
      <c r="J65" s="36">
        <v>26</v>
      </c>
      <c r="K65" s="36">
        <v>32</v>
      </c>
      <c r="L65" s="36">
        <v>35</v>
      </c>
      <c r="O65" s="85"/>
    </row>
    <row r="66" spans="1:15" ht="14.25" customHeight="1" x14ac:dyDescent="0.3">
      <c r="A66" s="95" t="str">
        <f t="shared" ref="A66:A69" si="10">A65</f>
        <v>Nelson/Marlborough/West Coast</v>
      </c>
      <c r="B66" s="4" t="s">
        <v>60</v>
      </c>
      <c r="C66" s="36">
        <v>10</v>
      </c>
      <c r="D66" s="36">
        <v>10</v>
      </c>
      <c r="E66" s="36">
        <v>9</v>
      </c>
      <c r="F66" s="36">
        <v>15</v>
      </c>
      <c r="G66" s="36">
        <v>10</v>
      </c>
      <c r="H66" s="36">
        <v>13</v>
      </c>
      <c r="I66" s="36">
        <v>13</v>
      </c>
      <c r="J66" s="36">
        <v>3</v>
      </c>
      <c r="K66" s="36">
        <v>9</v>
      </c>
      <c r="L66" s="36">
        <v>12</v>
      </c>
      <c r="O66" s="85"/>
    </row>
    <row r="67" spans="1:15" ht="14.25" customHeight="1" x14ac:dyDescent="0.3">
      <c r="A67" s="95" t="str">
        <f t="shared" si="10"/>
        <v>Nelson/Marlborough/West Coast</v>
      </c>
      <c r="B67" s="4" t="s">
        <v>146</v>
      </c>
      <c r="C67" s="36">
        <v>5</v>
      </c>
      <c r="D67" s="36">
        <v>5</v>
      </c>
      <c r="E67" s="36">
        <v>0</v>
      </c>
      <c r="F67" s="36">
        <v>0</v>
      </c>
      <c r="G67" s="36">
        <v>2</v>
      </c>
      <c r="H67" s="36">
        <v>1</v>
      </c>
      <c r="I67" s="36">
        <v>0</v>
      </c>
      <c r="J67" s="36">
        <v>4</v>
      </c>
      <c r="K67" s="36">
        <v>1</v>
      </c>
      <c r="L67" s="36">
        <v>0</v>
      </c>
      <c r="O67" s="85"/>
    </row>
    <row r="68" spans="1:15" ht="14.25" customHeight="1" x14ac:dyDescent="0.3">
      <c r="A68" s="95" t="str">
        <f t="shared" si="10"/>
        <v>Nelson/Marlborough/West Coast</v>
      </c>
      <c r="B68" s="4" t="s">
        <v>61</v>
      </c>
      <c r="C68" s="36">
        <v>37</v>
      </c>
      <c r="D68" s="36">
        <v>25</v>
      </c>
      <c r="E68" s="36">
        <v>25</v>
      </c>
      <c r="F68" s="36">
        <v>34</v>
      </c>
      <c r="G68" s="36">
        <v>22</v>
      </c>
      <c r="H68" s="36">
        <v>31</v>
      </c>
      <c r="I68" s="36">
        <v>30</v>
      </c>
      <c r="J68" s="36">
        <v>36</v>
      </c>
      <c r="K68" s="36">
        <v>49</v>
      </c>
      <c r="L68" s="36">
        <v>58</v>
      </c>
      <c r="O68" s="85"/>
    </row>
    <row r="69" spans="1:15" ht="14.25" customHeight="1" x14ac:dyDescent="0.3">
      <c r="A69" s="95" t="str">
        <f t="shared" si="10"/>
        <v>Nelson/Marlborough/West Coast</v>
      </c>
      <c r="B69" s="4" t="s">
        <v>62</v>
      </c>
      <c r="C69" s="36">
        <v>6</v>
      </c>
      <c r="D69" s="36">
        <v>4</v>
      </c>
      <c r="E69" s="36">
        <v>10</v>
      </c>
      <c r="F69" s="36">
        <v>5</v>
      </c>
      <c r="G69" s="36">
        <v>4</v>
      </c>
      <c r="H69" s="36">
        <v>2</v>
      </c>
      <c r="I69" s="36">
        <v>5</v>
      </c>
      <c r="J69" s="36">
        <v>1</v>
      </c>
      <c r="K69" s="36">
        <v>2</v>
      </c>
      <c r="L69" s="36">
        <v>5</v>
      </c>
      <c r="O69" s="85"/>
    </row>
    <row r="70" spans="1:15" ht="14.25" customHeight="1" x14ac:dyDescent="0.3">
      <c r="A70" s="96" t="str">
        <f>A69</f>
        <v>Nelson/Marlborough/West Coast</v>
      </c>
      <c r="B70" s="37" t="s">
        <v>111</v>
      </c>
      <c r="C70" s="70">
        <v>101</v>
      </c>
      <c r="D70" s="70">
        <v>85</v>
      </c>
      <c r="E70" s="70">
        <v>86</v>
      </c>
      <c r="F70" s="70">
        <v>92</v>
      </c>
      <c r="G70" s="70">
        <v>76</v>
      </c>
      <c r="H70" s="70">
        <v>70</v>
      </c>
      <c r="I70" s="70">
        <v>70</v>
      </c>
      <c r="J70" s="70">
        <v>70</v>
      </c>
      <c r="K70" s="70">
        <v>93</v>
      </c>
      <c r="L70" s="70">
        <v>110</v>
      </c>
      <c r="O70" s="85"/>
    </row>
    <row r="71" spans="1:15" ht="14.25" customHeight="1" x14ac:dyDescent="0.3">
      <c r="A71" s="94" t="s">
        <v>22</v>
      </c>
      <c r="B71" s="4" t="s">
        <v>63</v>
      </c>
      <c r="C71" s="36">
        <v>26</v>
      </c>
      <c r="D71" s="36">
        <v>32</v>
      </c>
      <c r="E71" s="36">
        <v>16</v>
      </c>
      <c r="F71" s="36">
        <v>17</v>
      </c>
      <c r="G71" s="36">
        <v>9</v>
      </c>
      <c r="H71" s="36">
        <v>12</v>
      </c>
      <c r="I71" s="36">
        <v>11</v>
      </c>
      <c r="J71" s="36">
        <v>5</v>
      </c>
      <c r="K71" s="36">
        <v>9</v>
      </c>
      <c r="L71" s="36">
        <v>12</v>
      </c>
      <c r="O71" s="85"/>
    </row>
    <row r="72" spans="1:15" ht="14.25" customHeight="1" x14ac:dyDescent="0.3">
      <c r="A72" s="95" t="str">
        <f t="shared" ref="A72:A74" si="11">A71</f>
        <v>Canterbury</v>
      </c>
      <c r="B72" s="4" t="s">
        <v>64</v>
      </c>
      <c r="C72" s="36">
        <v>74</v>
      </c>
      <c r="D72" s="36">
        <v>118</v>
      </c>
      <c r="E72" s="36">
        <v>113</v>
      </c>
      <c r="F72" s="36">
        <v>120</v>
      </c>
      <c r="G72" s="36">
        <v>102</v>
      </c>
      <c r="H72" s="36">
        <v>119</v>
      </c>
      <c r="I72" s="36">
        <v>159</v>
      </c>
      <c r="J72" s="36">
        <v>156</v>
      </c>
      <c r="K72" s="36">
        <v>152</v>
      </c>
      <c r="L72" s="36">
        <v>138</v>
      </c>
      <c r="O72" s="85"/>
    </row>
    <row r="73" spans="1:15" ht="14.25" customHeight="1" x14ac:dyDescent="0.3">
      <c r="A73" s="95" t="str">
        <f t="shared" si="11"/>
        <v>Canterbury</v>
      </c>
      <c r="B73" s="4" t="s">
        <v>65</v>
      </c>
      <c r="C73" s="36">
        <v>0</v>
      </c>
      <c r="D73" s="36" t="s">
        <v>151</v>
      </c>
      <c r="E73" s="36" t="s">
        <v>151</v>
      </c>
      <c r="F73" s="36" t="s">
        <v>151</v>
      </c>
      <c r="G73" s="36" t="s">
        <v>151</v>
      </c>
      <c r="H73" s="63" t="s">
        <v>151</v>
      </c>
      <c r="I73" s="63" t="s">
        <v>151</v>
      </c>
      <c r="J73" s="63" t="s">
        <v>151</v>
      </c>
      <c r="K73" s="63" t="s">
        <v>151</v>
      </c>
      <c r="L73" s="63" t="s">
        <v>151</v>
      </c>
      <c r="O73" s="85"/>
    </row>
    <row r="74" spans="1:15" x14ac:dyDescent="0.3">
      <c r="A74" s="96" t="str">
        <f t="shared" si="11"/>
        <v>Canterbury</v>
      </c>
      <c r="B74" s="37" t="s">
        <v>111</v>
      </c>
      <c r="C74" s="70">
        <v>100</v>
      </c>
      <c r="D74" s="70">
        <v>150</v>
      </c>
      <c r="E74" s="70">
        <v>129</v>
      </c>
      <c r="F74" s="70">
        <v>137</v>
      </c>
      <c r="G74" s="70">
        <v>111</v>
      </c>
      <c r="H74" s="70">
        <v>131</v>
      </c>
      <c r="I74" s="70">
        <v>170</v>
      </c>
      <c r="J74" s="70">
        <v>161</v>
      </c>
      <c r="K74" s="70">
        <v>161</v>
      </c>
      <c r="L74" s="70">
        <v>150</v>
      </c>
      <c r="O74" s="85"/>
    </row>
    <row r="75" spans="1:15" ht="14.25" customHeight="1" x14ac:dyDescent="0.3">
      <c r="A75" s="94" t="s">
        <v>120</v>
      </c>
      <c r="B75" s="4" t="s">
        <v>66</v>
      </c>
      <c r="C75" s="36">
        <v>0</v>
      </c>
      <c r="D75" s="36" t="s">
        <v>151</v>
      </c>
      <c r="E75" s="36" t="s">
        <v>151</v>
      </c>
      <c r="F75" s="36" t="s">
        <v>151</v>
      </c>
      <c r="G75" s="36" t="s">
        <v>151</v>
      </c>
      <c r="H75" s="63" t="s">
        <v>151</v>
      </c>
      <c r="I75" s="63" t="s">
        <v>151</v>
      </c>
      <c r="J75" s="63" t="s">
        <v>151</v>
      </c>
      <c r="K75" s="63" t="s">
        <v>151</v>
      </c>
      <c r="L75" s="63" t="s">
        <v>151</v>
      </c>
      <c r="O75" s="85"/>
    </row>
    <row r="76" spans="1:15" ht="14.25" customHeight="1" x14ac:dyDescent="0.3">
      <c r="A76" s="95" t="str">
        <f t="shared" ref="A76:A79" si="12">A75</f>
        <v>Otago</v>
      </c>
      <c r="B76" s="4" t="s">
        <v>67</v>
      </c>
      <c r="C76" s="36">
        <v>54</v>
      </c>
      <c r="D76" s="36">
        <v>63</v>
      </c>
      <c r="E76" s="36">
        <v>36</v>
      </c>
      <c r="F76" s="36">
        <v>45</v>
      </c>
      <c r="G76" s="36">
        <v>40</v>
      </c>
      <c r="H76" s="36">
        <v>32</v>
      </c>
      <c r="I76" s="36">
        <v>40</v>
      </c>
      <c r="J76" s="36">
        <v>42</v>
      </c>
      <c r="K76" s="36">
        <v>35</v>
      </c>
      <c r="L76" s="36">
        <v>31</v>
      </c>
      <c r="O76" s="85"/>
    </row>
    <row r="77" spans="1:15" ht="14.25" customHeight="1" x14ac:dyDescent="0.3">
      <c r="A77" s="95" t="str">
        <f t="shared" si="12"/>
        <v>Otago</v>
      </c>
      <c r="B77" s="4" t="s">
        <v>68</v>
      </c>
      <c r="C77" s="36">
        <v>11</v>
      </c>
      <c r="D77" s="36">
        <v>14</v>
      </c>
      <c r="E77" s="36">
        <v>9</v>
      </c>
      <c r="F77" s="36">
        <v>9</v>
      </c>
      <c r="G77" s="36">
        <v>6</v>
      </c>
      <c r="H77" s="36">
        <v>7</v>
      </c>
      <c r="I77" s="36">
        <v>6</v>
      </c>
      <c r="J77" s="36">
        <v>2</v>
      </c>
      <c r="K77" s="36">
        <v>0</v>
      </c>
      <c r="L77" s="36">
        <v>5</v>
      </c>
      <c r="O77" s="85"/>
    </row>
    <row r="78" spans="1:15" ht="14.25" customHeight="1" x14ac:dyDescent="0.3">
      <c r="A78" s="95" t="str">
        <f t="shared" si="12"/>
        <v>Otago</v>
      </c>
      <c r="B78" s="4" t="s">
        <v>69</v>
      </c>
      <c r="C78" s="36">
        <v>30</v>
      </c>
      <c r="D78" s="36">
        <v>32</v>
      </c>
      <c r="E78" s="36">
        <v>22</v>
      </c>
      <c r="F78" s="36">
        <v>28</v>
      </c>
      <c r="G78" s="36">
        <v>14</v>
      </c>
      <c r="H78" s="36">
        <v>28</v>
      </c>
      <c r="I78" s="36">
        <v>11</v>
      </c>
      <c r="J78" s="36">
        <v>8</v>
      </c>
      <c r="K78" s="36">
        <v>3</v>
      </c>
      <c r="L78" s="36">
        <v>16</v>
      </c>
      <c r="O78" s="85"/>
    </row>
    <row r="79" spans="1:15" ht="14.25" customHeight="1" x14ac:dyDescent="0.3">
      <c r="A79" s="96" t="str">
        <f t="shared" si="12"/>
        <v>Otago</v>
      </c>
      <c r="B79" s="37" t="s">
        <v>111</v>
      </c>
      <c r="C79" s="70">
        <v>95</v>
      </c>
      <c r="D79" s="70">
        <v>109</v>
      </c>
      <c r="E79" s="70">
        <v>67</v>
      </c>
      <c r="F79" s="70">
        <v>82</v>
      </c>
      <c r="G79" s="70">
        <v>60</v>
      </c>
      <c r="H79" s="70">
        <v>67</v>
      </c>
      <c r="I79" s="70">
        <v>57</v>
      </c>
      <c r="J79" s="70">
        <v>52</v>
      </c>
      <c r="K79" s="70">
        <v>38</v>
      </c>
      <c r="L79" s="70">
        <v>52</v>
      </c>
      <c r="O79" s="85"/>
    </row>
    <row r="80" spans="1:15" ht="14.25" customHeight="1" x14ac:dyDescent="0.3">
      <c r="A80" s="94" t="s">
        <v>121</v>
      </c>
      <c r="B80" s="4" t="s">
        <v>70</v>
      </c>
      <c r="C80" s="36">
        <v>3</v>
      </c>
      <c r="D80" s="36">
        <v>5</v>
      </c>
      <c r="E80" s="36">
        <v>4</v>
      </c>
      <c r="F80" s="36">
        <v>5</v>
      </c>
      <c r="G80" s="36">
        <v>3</v>
      </c>
      <c r="H80" s="36">
        <v>8</v>
      </c>
      <c r="I80" s="36">
        <v>9</v>
      </c>
      <c r="J80" s="36">
        <v>3</v>
      </c>
      <c r="K80" s="36">
        <v>6</v>
      </c>
      <c r="L80" s="36">
        <v>13</v>
      </c>
      <c r="O80" s="85"/>
    </row>
    <row r="81" spans="1:15" ht="14.25" customHeight="1" x14ac:dyDescent="0.3">
      <c r="A81" s="95" t="str">
        <f t="shared" ref="A81:A84" si="13">A80</f>
        <v>Southland</v>
      </c>
      <c r="B81" s="4" t="s">
        <v>71</v>
      </c>
      <c r="C81" s="36">
        <v>8</v>
      </c>
      <c r="D81" s="36">
        <v>15</v>
      </c>
      <c r="E81" s="36">
        <v>3</v>
      </c>
      <c r="F81" s="36">
        <v>7</v>
      </c>
      <c r="G81" s="36">
        <v>5</v>
      </c>
      <c r="H81" s="36">
        <v>9</v>
      </c>
      <c r="I81" s="36">
        <v>4</v>
      </c>
      <c r="J81" s="36">
        <v>2</v>
      </c>
      <c r="K81" s="36">
        <v>1</v>
      </c>
      <c r="L81" s="36">
        <v>3</v>
      </c>
      <c r="O81" s="85"/>
    </row>
    <row r="82" spans="1:15" ht="14.25" customHeight="1" x14ac:dyDescent="0.3">
      <c r="A82" s="95" t="str">
        <f t="shared" si="13"/>
        <v>Southland</v>
      </c>
      <c r="B82" s="4" t="s">
        <v>72</v>
      </c>
      <c r="C82" s="36">
        <v>54</v>
      </c>
      <c r="D82" s="36">
        <v>40</v>
      </c>
      <c r="E82" s="36">
        <v>43</v>
      </c>
      <c r="F82" s="36">
        <v>74</v>
      </c>
      <c r="G82" s="36">
        <v>48</v>
      </c>
      <c r="H82" s="36">
        <v>58</v>
      </c>
      <c r="I82" s="36">
        <v>33</v>
      </c>
      <c r="J82" s="36">
        <v>26</v>
      </c>
      <c r="K82" s="36">
        <v>26</v>
      </c>
      <c r="L82" s="36">
        <v>41</v>
      </c>
      <c r="O82" s="85"/>
    </row>
    <row r="83" spans="1:15" ht="14.25" customHeight="1" x14ac:dyDescent="0.3">
      <c r="A83" s="95" t="str">
        <f t="shared" si="13"/>
        <v>Southland</v>
      </c>
      <c r="B83" s="4" t="s">
        <v>73</v>
      </c>
      <c r="C83" s="36">
        <v>29</v>
      </c>
      <c r="D83" s="36">
        <v>24</v>
      </c>
      <c r="E83" s="36">
        <v>25</v>
      </c>
      <c r="F83" s="36">
        <v>34</v>
      </c>
      <c r="G83" s="36">
        <v>18</v>
      </c>
      <c r="H83" s="36">
        <v>21</v>
      </c>
      <c r="I83" s="36">
        <v>24</v>
      </c>
      <c r="J83" s="36">
        <v>35</v>
      </c>
      <c r="K83" s="36">
        <v>27</v>
      </c>
      <c r="L83" s="36">
        <v>46</v>
      </c>
      <c r="O83" s="85"/>
    </row>
    <row r="84" spans="1:15" ht="14.25" customHeight="1" x14ac:dyDescent="0.3">
      <c r="A84" s="96" t="str">
        <f t="shared" si="13"/>
        <v>Southland</v>
      </c>
      <c r="B84" s="37" t="s">
        <v>111</v>
      </c>
      <c r="C84" s="70">
        <v>94</v>
      </c>
      <c r="D84" s="70">
        <v>84</v>
      </c>
      <c r="E84" s="70">
        <v>75</v>
      </c>
      <c r="F84" s="70">
        <v>120</v>
      </c>
      <c r="G84" s="70">
        <v>74</v>
      </c>
      <c r="H84" s="70">
        <v>96</v>
      </c>
      <c r="I84" s="70">
        <v>70</v>
      </c>
      <c r="J84" s="70">
        <v>66</v>
      </c>
      <c r="K84" s="70">
        <v>60</v>
      </c>
      <c r="L84" s="70">
        <v>103</v>
      </c>
      <c r="O84" s="85"/>
    </row>
  </sheetData>
  <autoFilter ref="A9:B84" xr:uid="{00000000-0009-0000-0000-000003000000}"/>
  <mergeCells count="23">
    <mergeCell ref="C8:L8"/>
    <mergeCell ref="A7:B7"/>
    <mergeCell ref="A1:L1"/>
    <mergeCell ref="A2:L2"/>
    <mergeCell ref="A3:L3"/>
    <mergeCell ref="A4:L4"/>
    <mergeCell ref="A5:L5"/>
    <mergeCell ref="A80:A84"/>
    <mergeCell ref="A48:A53"/>
    <mergeCell ref="A54:A58"/>
    <mergeCell ref="A65:A70"/>
    <mergeCell ref="A71:A74"/>
    <mergeCell ref="A75:A79"/>
    <mergeCell ref="A59:A61"/>
    <mergeCell ref="A62:A64"/>
    <mergeCell ref="A41:A47"/>
    <mergeCell ref="A10:A14"/>
    <mergeCell ref="A20:A23"/>
    <mergeCell ref="A36:A40"/>
    <mergeCell ref="A15:A17"/>
    <mergeCell ref="A18:A19"/>
    <mergeCell ref="A31:A35"/>
    <mergeCell ref="A24:A30"/>
  </mergeCells>
  <hyperlinks>
    <hyperlink ref="A3:G3" location="'Definitions and data notes'!A1" display="For more information on how to interpret these figures, please read the Definitions and data notes." xr:uid="{00000000-0004-0000-0300-000000000000}"/>
    <hyperlink ref="A4:G4" location="Contents!A1" display="Back to Contents page" xr:uid="{00000000-0004-0000-0300-000001000000}"/>
    <hyperlink ref="A3:L3" location="'Definitions and data notes'!A1" display="For more information on how to interpret these figures, please read the Definitions and data notes." xr:uid="{00000000-0004-0000-0300-000002000000}"/>
  </hyperlinks>
  <pageMargins left="0.7" right="0.7" top="0.75" bottom="0.75" header="0.3" footer="0.3"/>
  <pageSetup paperSize="8" scale="85"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34"/>
  <sheetViews>
    <sheetView workbookViewId="0">
      <selection sqref="A1:U1"/>
    </sheetView>
  </sheetViews>
  <sheetFormatPr defaultRowHeight="14.5" x14ac:dyDescent="0.3"/>
  <cols>
    <col min="1" max="1" width="15.61328125" customWidth="1"/>
    <col min="2" max="21" width="8.15234375" customWidth="1"/>
  </cols>
  <sheetData>
    <row r="1" spans="1:21" s="43" customFormat="1" x14ac:dyDescent="0.3">
      <c r="A1" s="90" t="s">
        <v>159</v>
      </c>
      <c r="B1" s="90"/>
      <c r="C1" s="90"/>
      <c r="D1" s="90"/>
      <c r="E1" s="90"/>
      <c r="F1" s="90"/>
      <c r="G1" s="90"/>
      <c r="H1" s="90"/>
      <c r="I1" s="90"/>
      <c r="J1" s="90"/>
      <c r="K1" s="90"/>
      <c r="L1" s="90"/>
      <c r="M1" s="90"/>
      <c r="N1" s="90"/>
      <c r="O1" s="90"/>
      <c r="P1" s="90"/>
      <c r="Q1" s="90"/>
      <c r="R1" s="90"/>
      <c r="S1" s="90"/>
      <c r="T1" s="90"/>
      <c r="U1" s="90"/>
    </row>
    <row r="2" spans="1:21" s="43" customFormat="1" ht="24.75" customHeight="1" x14ac:dyDescent="0.3">
      <c r="A2" s="87" t="s">
        <v>161</v>
      </c>
      <c r="B2" s="87"/>
      <c r="C2" s="87"/>
      <c r="D2" s="87"/>
      <c r="E2" s="87"/>
      <c r="F2" s="87"/>
      <c r="G2" s="87"/>
      <c r="H2" s="87"/>
      <c r="I2" s="87"/>
      <c r="J2" s="87"/>
      <c r="K2" s="87"/>
      <c r="L2" s="87"/>
      <c r="M2" s="87"/>
      <c r="N2" s="87"/>
      <c r="O2" s="87"/>
      <c r="P2" s="87"/>
      <c r="Q2" s="87"/>
      <c r="R2" s="87"/>
      <c r="S2" s="87"/>
      <c r="T2" s="87"/>
      <c r="U2" s="87"/>
    </row>
    <row r="3" spans="1:21" s="43" customFormat="1" ht="24.75" customHeight="1" x14ac:dyDescent="0.3">
      <c r="A3" s="105" t="s">
        <v>147</v>
      </c>
      <c r="B3" s="87"/>
      <c r="C3" s="87"/>
      <c r="D3" s="87"/>
      <c r="E3" s="87"/>
      <c r="F3" s="87"/>
      <c r="G3" s="87"/>
      <c r="H3" s="87"/>
      <c r="I3" s="87"/>
      <c r="J3" s="87"/>
      <c r="K3" s="87"/>
      <c r="L3" s="87"/>
      <c r="M3" s="87"/>
      <c r="N3" s="87"/>
      <c r="O3" s="87"/>
      <c r="P3" s="87"/>
      <c r="Q3" s="87"/>
      <c r="R3" s="87"/>
      <c r="S3" s="87"/>
      <c r="T3" s="87"/>
      <c r="U3" s="87"/>
    </row>
    <row r="4" spans="1:21" s="43" customFormat="1" ht="14.25" customHeight="1" x14ac:dyDescent="0.3">
      <c r="A4" s="93" t="s">
        <v>127</v>
      </c>
      <c r="B4" s="93"/>
      <c r="C4" s="93"/>
      <c r="D4" s="93"/>
      <c r="E4" s="93"/>
      <c r="F4" s="93"/>
      <c r="G4" s="93"/>
      <c r="H4" s="93"/>
      <c r="I4" s="93"/>
      <c r="J4" s="93"/>
      <c r="K4" s="93"/>
      <c r="L4" s="93"/>
      <c r="M4" s="93"/>
      <c r="N4" s="93"/>
      <c r="O4" s="93"/>
      <c r="P4" s="93"/>
      <c r="Q4" s="93"/>
      <c r="R4" s="93"/>
      <c r="S4" s="93"/>
      <c r="T4" s="93"/>
      <c r="U4" s="93"/>
    </row>
    <row r="5" spans="1:21" s="43" customFormat="1" ht="14.25" customHeight="1" x14ac:dyDescent="0.3">
      <c r="A5" s="93" t="s">
        <v>126</v>
      </c>
      <c r="B5" s="93"/>
      <c r="C5" s="93"/>
      <c r="D5" s="93"/>
      <c r="E5" s="93"/>
      <c r="F5" s="93"/>
      <c r="G5" s="93"/>
      <c r="H5" s="93"/>
      <c r="I5" s="93"/>
      <c r="J5" s="93"/>
      <c r="K5" s="93"/>
      <c r="L5" s="93"/>
      <c r="M5" s="93"/>
      <c r="N5" s="93"/>
      <c r="O5" s="93"/>
      <c r="P5" s="93"/>
      <c r="Q5" s="93"/>
      <c r="R5" s="93"/>
      <c r="S5" s="93"/>
      <c r="T5" s="93"/>
      <c r="U5" s="93"/>
    </row>
    <row r="6" spans="1:21" s="43" customFormat="1" x14ac:dyDescent="0.3">
      <c r="A6" s="87" t="s">
        <v>164</v>
      </c>
      <c r="B6" s="87"/>
      <c r="C6" s="87"/>
      <c r="D6" s="87"/>
      <c r="E6" s="87"/>
      <c r="F6" s="87"/>
      <c r="G6" s="87"/>
      <c r="H6" s="87"/>
      <c r="I6" s="87"/>
      <c r="J6" s="87"/>
      <c r="K6" s="87"/>
      <c r="L6" s="87"/>
      <c r="M6" s="87"/>
      <c r="N6" s="87"/>
      <c r="O6" s="87"/>
      <c r="P6" s="87"/>
      <c r="Q6" s="87"/>
      <c r="R6" s="87"/>
      <c r="S6" s="87"/>
      <c r="T6" s="87"/>
      <c r="U6" s="87"/>
    </row>
    <row r="7" spans="1:21" s="43" customFormat="1" x14ac:dyDescent="0.3">
      <c r="A7" s="57"/>
      <c r="B7" s="91" t="s">
        <v>130</v>
      </c>
      <c r="C7" s="91"/>
      <c r="D7" s="91"/>
      <c r="E7" s="91"/>
      <c r="F7" s="91"/>
      <c r="G7" s="91"/>
      <c r="H7" s="91"/>
      <c r="I7" s="91"/>
      <c r="J7" s="91"/>
      <c r="K7" s="91"/>
      <c r="L7" s="92" t="s">
        <v>131</v>
      </c>
      <c r="M7" s="91"/>
      <c r="N7" s="91"/>
      <c r="O7" s="91"/>
      <c r="P7" s="91"/>
      <c r="Q7" s="91"/>
      <c r="R7" s="91"/>
      <c r="S7" s="91"/>
      <c r="T7" s="91"/>
      <c r="U7" s="91"/>
    </row>
    <row r="8" spans="1:21" x14ac:dyDescent="0.3">
      <c r="A8" s="11"/>
      <c r="B8" s="3">
        <v>2014</v>
      </c>
      <c r="C8" s="3">
        <v>2015</v>
      </c>
      <c r="D8" s="3">
        <v>2016</v>
      </c>
      <c r="E8" s="3">
        <v>2017</v>
      </c>
      <c r="F8" s="3">
        <v>2018</v>
      </c>
      <c r="G8" s="3">
        <v>2019</v>
      </c>
      <c r="H8" s="3">
        <v>2020</v>
      </c>
      <c r="I8" s="3">
        <v>2021</v>
      </c>
      <c r="J8" s="3">
        <v>2022</v>
      </c>
      <c r="K8" s="3">
        <v>2023</v>
      </c>
      <c r="L8" s="59">
        <v>2014</v>
      </c>
      <c r="M8" s="3">
        <v>2015</v>
      </c>
      <c r="N8" s="3">
        <v>2016</v>
      </c>
      <c r="O8" s="3">
        <v>2017</v>
      </c>
      <c r="P8" s="3">
        <v>2018</v>
      </c>
      <c r="Q8" s="3">
        <v>2019</v>
      </c>
      <c r="R8" s="3">
        <v>2020</v>
      </c>
      <c r="S8" s="3">
        <v>2021</v>
      </c>
      <c r="T8" s="3">
        <v>2022</v>
      </c>
      <c r="U8" s="3">
        <v>2023</v>
      </c>
    </row>
    <row r="9" spans="1:21" x14ac:dyDescent="0.3">
      <c r="A9" s="45" t="s">
        <v>0</v>
      </c>
      <c r="B9" s="73">
        <v>2078</v>
      </c>
      <c r="C9" s="73">
        <v>2112</v>
      </c>
      <c r="D9" s="73">
        <v>2017</v>
      </c>
      <c r="E9" s="73">
        <v>2121</v>
      </c>
      <c r="F9" s="73">
        <v>2175</v>
      </c>
      <c r="G9" s="73">
        <v>2358</v>
      </c>
      <c r="H9" s="73">
        <v>2202</v>
      </c>
      <c r="I9" s="73">
        <v>2012</v>
      </c>
      <c r="J9" s="73">
        <v>2427</v>
      </c>
      <c r="K9" s="73">
        <v>3115</v>
      </c>
      <c r="L9" s="74">
        <v>1</v>
      </c>
      <c r="M9" s="75">
        <v>1</v>
      </c>
      <c r="N9" s="75">
        <v>1</v>
      </c>
      <c r="O9" s="75">
        <v>1</v>
      </c>
      <c r="P9" s="75">
        <v>1</v>
      </c>
      <c r="Q9" s="75">
        <v>1</v>
      </c>
      <c r="R9" s="75">
        <v>1</v>
      </c>
      <c r="S9" s="75">
        <v>1</v>
      </c>
      <c r="T9" s="75">
        <v>1</v>
      </c>
      <c r="U9" s="75">
        <v>1</v>
      </c>
    </row>
    <row r="10" spans="1:21" ht="15" x14ac:dyDescent="0.35">
      <c r="A10" s="46" t="s">
        <v>25</v>
      </c>
      <c r="B10" s="76"/>
      <c r="C10" s="76"/>
      <c r="D10" s="76"/>
      <c r="E10" s="76"/>
      <c r="F10" s="76"/>
      <c r="G10" s="76"/>
      <c r="H10" s="76"/>
      <c r="I10" s="76"/>
      <c r="J10" s="76"/>
      <c r="K10" s="76"/>
      <c r="L10" s="77"/>
      <c r="M10" s="78"/>
      <c r="N10" s="78"/>
      <c r="O10" s="78"/>
      <c r="P10" s="78"/>
      <c r="Q10" s="78"/>
      <c r="R10" s="78"/>
      <c r="S10" s="78"/>
      <c r="T10" s="78"/>
      <c r="U10" s="78"/>
    </row>
    <row r="11" spans="1:21" x14ac:dyDescent="0.3">
      <c r="A11" s="4" t="s">
        <v>12</v>
      </c>
      <c r="B11" s="36">
        <v>559</v>
      </c>
      <c r="C11" s="36">
        <v>641</v>
      </c>
      <c r="D11" s="36">
        <v>619</v>
      </c>
      <c r="E11" s="36">
        <v>628</v>
      </c>
      <c r="F11" s="36">
        <v>627</v>
      </c>
      <c r="G11" s="36">
        <v>680</v>
      </c>
      <c r="H11" s="36">
        <v>632</v>
      </c>
      <c r="I11" s="36">
        <v>582</v>
      </c>
      <c r="J11" s="36">
        <v>653</v>
      </c>
      <c r="K11" s="36">
        <v>874</v>
      </c>
      <c r="L11" s="60">
        <v>0.27</v>
      </c>
      <c r="M11" s="53">
        <v>0.3</v>
      </c>
      <c r="N11" s="53">
        <v>0.31</v>
      </c>
      <c r="O11" s="53">
        <v>0.3</v>
      </c>
      <c r="P11" s="53">
        <v>0.28999999999999998</v>
      </c>
      <c r="Q11" s="53">
        <v>0.28999999999999998</v>
      </c>
      <c r="R11" s="53">
        <v>0.28999999999999998</v>
      </c>
      <c r="S11" s="53">
        <v>0.28999999999999998</v>
      </c>
      <c r="T11" s="53">
        <v>0.27</v>
      </c>
      <c r="U11" s="53">
        <v>0.28000000000000003</v>
      </c>
    </row>
    <row r="12" spans="1:21" x14ac:dyDescent="0.3">
      <c r="A12" s="4" t="s">
        <v>13</v>
      </c>
      <c r="B12" s="36">
        <v>1501</v>
      </c>
      <c r="C12" s="36">
        <v>1463</v>
      </c>
      <c r="D12" s="36">
        <v>1390</v>
      </c>
      <c r="E12" s="36">
        <v>1483</v>
      </c>
      <c r="F12" s="36">
        <v>1544</v>
      </c>
      <c r="G12" s="36">
        <v>1667</v>
      </c>
      <c r="H12" s="36">
        <v>1560</v>
      </c>
      <c r="I12" s="36">
        <v>1424</v>
      </c>
      <c r="J12" s="36">
        <v>1767</v>
      </c>
      <c r="K12" s="36">
        <v>2239</v>
      </c>
      <c r="L12" s="60">
        <v>0.72</v>
      </c>
      <c r="M12" s="53">
        <v>0.69</v>
      </c>
      <c r="N12" s="53">
        <v>0.69</v>
      </c>
      <c r="O12" s="53">
        <v>0.7</v>
      </c>
      <c r="P12" s="53">
        <v>0.71</v>
      </c>
      <c r="Q12" s="53">
        <v>0.71</v>
      </c>
      <c r="R12" s="53">
        <v>0.71</v>
      </c>
      <c r="S12" s="53">
        <v>0.71</v>
      </c>
      <c r="T12" s="53">
        <v>0.73</v>
      </c>
      <c r="U12" s="53">
        <v>0.72</v>
      </c>
    </row>
    <row r="13" spans="1:21" x14ac:dyDescent="0.3">
      <c r="A13" s="39" t="s">
        <v>123</v>
      </c>
      <c r="B13" s="36">
        <v>9</v>
      </c>
      <c r="C13" s="36">
        <v>6</v>
      </c>
      <c r="D13" s="36">
        <v>4</v>
      </c>
      <c r="E13" s="36">
        <v>5</v>
      </c>
      <c r="F13" s="36">
        <v>3</v>
      </c>
      <c r="G13" s="36">
        <v>6</v>
      </c>
      <c r="H13" s="36">
        <v>2</v>
      </c>
      <c r="I13" s="36">
        <v>5</v>
      </c>
      <c r="J13" s="36">
        <v>4</v>
      </c>
      <c r="K13" s="36">
        <v>0</v>
      </c>
      <c r="L13" s="60" t="s">
        <v>150</v>
      </c>
      <c r="M13" s="53" t="s">
        <v>150</v>
      </c>
      <c r="N13" s="53" t="s">
        <v>150</v>
      </c>
      <c r="O13" s="53" t="s">
        <v>150</v>
      </c>
      <c r="P13" s="53" t="s">
        <v>150</v>
      </c>
      <c r="Q13" s="53" t="s">
        <v>150</v>
      </c>
      <c r="R13" s="53" t="s">
        <v>150</v>
      </c>
      <c r="S13" s="53" t="s">
        <v>150</v>
      </c>
      <c r="T13" s="53" t="s">
        <v>150</v>
      </c>
      <c r="U13" s="53">
        <v>0</v>
      </c>
    </row>
    <row r="14" spans="1:21" x14ac:dyDescent="0.3">
      <c r="A14" s="47" t="s">
        <v>11</v>
      </c>
      <c r="B14" s="79">
        <v>9</v>
      </c>
      <c r="C14" s="79">
        <v>2</v>
      </c>
      <c r="D14" s="79">
        <v>4</v>
      </c>
      <c r="E14" s="79">
        <v>5</v>
      </c>
      <c r="F14" s="79">
        <v>1</v>
      </c>
      <c r="G14" s="79">
        <v>5</v>
      </c>
      <c r="H14" s="79">
        <v>8</v>
      </c>
      <c r="I14" s="79">
        <v>1</v>
      </c>
      <c r="J14" s="79">
        <v>3</v>
      </c>
      <c r="K14" s="79">
        <v>2</v>
      </c>
      <c r="L14" s="61" t="s">
        <v>150</v>
      </c>
      <c r="M14" s="55" t="s">
        <v>150</v>
      </c>
      <c r="N14" s="55" t="s">
        <v>150</v>
      </c>
      <c r="O14" s="55" t="s">
        <v>150</v>
      </c>
      <c r="P14" s="55" t="s">
        <v>150</v>
      </c>
      <c r="Q14" s="55" t="s">
        <v>150</v>
      </c>
      <c r="R14" s="55" t="s">
        <v>150</v>
      </c>
      <c r="S14" s="55" t="s">
        <v>150</v>
      </c>
      <c r="T14" s="55" t="s">
        <v>150</v>
      </c>
      <c r="U14" s="55" t="s">
        <v>150</v>
      </c>
    </row>
    <row r="15" spans="1:21" ht="15" x14ac:dyDescent="0.35">
      <c r="A15" s="46" t="s">
        <v>24</v>
      </c>
      <c r="B15" s="76"/>
      <c r="C15" s="76"/>
      <c r="D15" s="76"/>
      <c r="E15" s="76"/>
      <c r="F15" s="76"/>
      <c r="G15" s="76"/>
      <c r="H15" s="76"/>
      <c r="I15" s="76"/>
      <c r="J15" s="76"/>
      <c r="K15" s="76"/>
      <c r="L15" s="77"/>
      <c r="M15" s="78"/>
      <c r="N15" s="78"/>
      <c r="O15" s="78"/>
      <c r="P15" s="78"/>
      <c r="Q15" s="78"/>
      <c r="R15" s="78"/>
      <c r="S15" s="78"/>
      <c r="T15" s="78"/>
      <c r="U15" s="78"/>
    </row>
    <row r="16" spans="1:21" x14ac:dyDescent="0.3">
      <c r="A16" s="4" t="s">
        <v>14</v>
      </c>
      <c r="B16" s="36">
        <v>906</v>
      </c>
      <c r="C16" s="36">
        <v>953</v>
      </c>
      <c r="D16" s="36">
        <v>837</v>
      </c>
      <c r="E16" s="36">
        <v>852</v>
      </c>
      <c r="F16" s="36">
        <v>811</v>
      </c>
      <c r="G16" s="36">
        <v>837</v>
      </c>
      <c r="H16" s="36">
        <v>799</v>
      </c>
      <c r="I16" s="36">
        <v>669</v>
      </c>
      <c r="J16" s="36">
        <v>790</v>
      </c>
      <c r="K16" s="36">
        <v>838</v>
      </c>
      <c r="L16" s="60">
        <v>0.44</v>
      </c>
      <c r="M16" s="53">
        <v>0.45</v>
      </c>
      <c r="N16" s="53">
        <v>0.41</v>
      </c>
      <c r="O16" s="53">
        <v>0.4</v>
      </c>
      <c r="P16" s="53">
        <v>0.37</v>
      </c>
      <c r="Q16" s="53">
        <v>0.35</v>
      </c>
      <c r="R16" s="53">
        <v>0.36</v>
      </c>
      <c r="S16" s="53">
        <v>0.33</v>
      </c>
      <c r="T16" s="53">
        <v>0.33</v>
      </c>
      <c r="U16" s="53">
        <v>0.27</v>
      </c>
    </row>
    <row r="17" spans="1:21" x14ac:dyDescent="0.3">
      <c r="A17" s="4" t="s">
        <v>23</v>
      </c>
      <c r="B17" s="36">
        <v>463</v>
      </c>
      <c r="C17" s="36">
        <v>497</v>
      </c>
      <c r="D17" s="36">
        <v>512</v>
      </c>
      <c r="E17" s="36">
        <v>516</v>
      </c>
      <c r="F17" s="36">
        <v>548</v>
      </c>
      <c r="G17" s="36">
        <v>560</v>
      </c>
      <c r="H17" s="36">
        <v>546</v>
      </c>
      <c r="I17" s="36">
        <v>523</v>
      </c>
      <c r="J17" s="36">
        <v>536</v>
      </c>
      <c r="K17" s="36">
        <v>690</v>
      </c>
      <c r="L17" s="60">
        <v>0.22</v>
      </c>
      <c r="M17" s="53">
        <v>0.24</v>
      </c>
      <c r="N17" s="53">
        <v>0.25</v>
      </c>
      <c r="O17" s="53">
        <v>0.24</v>
      </c>
      <c r="P17" s="53">
        <v>0.25</v>
      </c>
      <c r="Q17" s="53">
        <v>0.24</v>
      </c>
      <c r="R17" s="53">
        <v>0.25</v>
      </c>
      <c r="S17" s="53">
        <v>0.26</v>
      </c>
      <c r="T17" s="53">
        <v>0.22</v>
      </c>
      <c r="U17" s="53">
        <v>0.22</v>
      </c>
    </row>
    <row r="18" spans="1:21" x14ac:dyDescent="0.3">
      <c r="A18" s="4" t="s">
        <v>105</v>
      </c>
      <c r="B18" s="36">
        <v>254</v>
      </c>
      <c r="C18" s="36">
        <v>232</v>
      </c>
      <c r="D18" s="36">
        <v>247</v>
      </c>
      <c r="E18" s="36">
        <v>227</v>
      </c>
      <c r="F18" s="36">
        <v>260</v>
      </c>
      <c r="G18" s="36">
        <v>293</v>
      </c>
      <c r="H18" s="36">
        <v>288</v>
      </c>
      <c r="I18" s="36">
        <v>213</v>
      </c>
      <c r="J18" s="36">
        <v>247</v>
      </c>
      <c r="K18" s="36">
        <v>280</v>
      </c>
      <c r="L18" s="60">
        <v>0.12</v>
      </c>
      <c r="M18" s="53">
        <v>0.11</v>
      </c>
      <c r="N18" s="53">
        <v>0.12</v>
      </c>
      <c r="O18" s="53">
        <v>0.11</v>
      </c>
      <c r="P18" s="53">
        <v>0.12</v>
      </c>
      <c r="Q18" s="53">
        <v>0.12</v>
      </c>
      <c r="R18" s="53">
        <v>0.13</v>
      </c>
      <c r="S18" s="53">
        <v>0.11</v>
      </c>
      <c r="T18" s="53">
        <v>0.1</v>
      </c>
      <c r="U18" s="53">
        <v>0.09</v>
      </c>
    </row>
    <row r="19" spans="1:21" s="43" customFormat="1" x14ac:dyDescent="0.3">
      <c r="A19" s="4" t="s">
        <v>133</v>
      </c>
      <c r="B19" s="36">
        <v>189</v>
      </c>
      <c r="C19" s="36">
        <v>228</v>
      </c>
      <c r="D19" s="36">
        <v>231</v>
      </c>
      <c r="E19" s="36">
        <v>243</v>
      </c>
      <c r="F19" s="36">
        <v>260</v>
      </c>
      <c r="G19" s="36">
        <v>265</v>
      </c>
      <c r="H19" s="36">
        <v>237</v>
      </c>
      <c r="I19" s="36">
        <v>193</v>
      </c>
      <c r="J19" s="36">
        <v>266</v>
      </c>
      <c r="K19" s="36">
        <v>259</v>
      </c>
      <c r="L19" s="60">
        <v>0.09</v>
      </c>
      <c r="M19" s="53">
        <v>0.11</v>
      </c>
      <c r="N19" s="53">
        <v>0.11</v>
      </c>
      <c r="O19" s="53">
        <v>0.11</v>
      </c>
      <c r="P19" s="53">
        <v>0.12</v>
      </c>
      <c r="Q19" s="53">
        <v>0.11</v>
      </c>
      <c r="R19" s="53">
        <v>0.11</v>
      </c>
      <c r="S19" s="53">
        <v>0.1</v>
      </c>
      <c r="T19" s="53">
        <v>0.11</v>
      </c>
      <c r="U19" s="53">
        <v>0.08</v>
      </c>
    </row>
    <row r="20" spans="1:21" x14ac:dyDescent="0.3">
      <c r="A20" s="4" t="s">
        <v>15</v>
      </c>
      <c r="B20" s="36">
        <v>69</v>
      </c>
      <c r="C20" s="36">
        <v>70</v>
      </c>
      <c r="D20" s="36">
        <v>62</v>
      </c>
      <c r="E20" s="36">
        <v>54</v>
      </c>
      <c r="F20" s="36">
        <v>59</v>
      </c>
      <c r="G20" s="36">
        <v>67</v>
      </c>
      <c r="H20" s="36">
        <v>53</v>
      </c>
      <c r="I20" s="36">
        <v>48</v>
      </c>
      <c r="J20" s="36">
        <v>62</v>
      </c>
      <c r="K20" s="36">
        <v>59</v>
      </c>
      <c r="L20" s="60">
        <v>0.03</v>
      </c>
      <c r="M20" s="53">
        <v>0.03</v>
      </c>
      <c r="N20" s="53">
        <v>0.03</v>
      </c>
      <c r="O20" s="53">
        <v>0.03</v>
      </c>
      <c r="P20" s="53">
        <v>0.03</v>
      </c>
      <c r="Q20" s="53">
        <v>0.03</v>
      </c>
      <c r="R20" s="53">
        <v>0.02</v>
      </c>
      <c r="S20" s="53">
        <v>0.02</v>
      </c>
      <c r="T20" s="53">
        <v>0.03</v>
      </c>
      <c r="U20" s="53">
        <v>0.02</v>
      </c>
    </row>
    <row r="21" spans="1:21" x14ac:dyDescent="0.3">
      <c r="A21" s="47" t="s">
        <v>11</v>
      </c>
      <c r="B21" s="79">
        <v>244</v>
      </c>
      <c r="C21" s="79">
        <v>184</v>
      </c>
      <c r="D21" s="79">
        <v>177</v>
      </c>
      <c r="E21" s="79">
        <v>287</v>
      </c>
      <c r="F21" s="79">
        <v>292</v>
      </c>
      <c r="G21" s="79">
        <v>380</v>
      </c>
      <c r="H21" s="79">
        <v>334</v>
      </c>
      <c r="I21" s="79">
        <v>396</v>
      </c>
      <c r="J21" s="79">
        <v>564</v>
      </c>
      <c r="K21" s="79">
        <v>1034</v>
      </c>
      <c r="L21" s="80">
        <v>0.12</v>
      </c>
      <c r="M21" s="64">
        <v>0.09</v>
      </c>
      <c r="N21" s="64">
        <v>0.09</v>
      </c>
      <c r="O21" s="64">
        <v>0.14000000000000001</v>
      </c>
      <c r="P21" s="64">
        <v>0.13</v>
      </c>
      <c r="Q21" s="64">
        <v>0.16</v>
      </c>
      <c r="R21" s="64">
        <v>0.15</v>
      </c>
      <c r="S21" s="64">
        <v>0.2</v>
      </c>
      <c r="T21" s="64">
        <v>0.23</v>
      </c>
      <c r="U21" s="64">
        <v>0.33</v>
      </c>
    </row>
    <row r="22" spans="1:21" ht="15" x14ac:dyDescent="0.35">
      <c r="A22" s="46" t="s">
        <v>26</v>
      </c>
      <c r="B22" s="76"/>
      <c r="C22" s="76"/>
      <c r="D22" s="76"/>
      <c r="E22" s="76"/>
      <c r="F22" s="76"/>
      <c r="G22" s="76"/>
      <c r="H22" s="76"/>
      <c r="I22" s="76"/>
      <c r="J22" s="76"/>
      <c r="K22" s="76"/>
      <c r="L22" s="77"/>
      <c r="M22" s="78"/>
      <c r="N22" s="78"/>
      <c r="O22" s="78"/>
      <c r="P22" s="78"/>
      <c r="Q22" s="78"/>
      <c r="R22" s="78"/>
      <c r="S22" s="78"/>
      <c r="T22" s="78"/>
      <c r="U22" s="78"/>
    </row>
    <row r="23" spans="1:21" x14ac:dyDescent="0.3">
      <c r="A23" s="4" t="s">
        <v>83</v>
      </c>
      <c r="B23" s="36">
        <v>496</v>
      </c>
      <c r="C23" s="36">
        <v>495</v>
      </c>
      <c r="D23" s="36">
        <v>463</v>
      </c>
      <c r="E23" s="36">
        <v>504</v>
      </c>
      <c r="F23" s="36">
        <v>487</v>
      </c>
      <c r="G23" s="36">
        <v>612</v>
      </c>
      <c r="H23" s="36">
        <v>453</v>
      </c>
      <c r="I23" s="36">
        <v>408</v>
      </c>
      <c r="J23" s="36">
        <v>464</v>
      </c>
      <c r="K23" s="36">
        <v>736</v>
      </c>
      <c r="L23" s="60">
        <v>0.24</v>
      </c>
      <c r="M23" s="53">
        <v>0.23</v>
      </c>
      <c r="N23" s="53">
        <v>0.23</v>
      </c>
      <c r="O23" s="53">
        <v>0.24</v>
      </c>
      <c r="P23" s="53">
        <v>0.22</v>
      </c>
      <c r="Q23" s="53">
        <v>0.26</v>
      </c>
      <c r="R23" s="53">
        <v>0.21</v>
      </c>
      <c r="S23" s="53">
        <v>0.2</v>
      </c>
      <c r="T23" s="53">
        <v>0.19</v>
      </c>
      <c r="U23" s="53">
        <v>0.24</v>
      </c>
    </row>
    <row r="24" spans="1:21" x14ac:dyDescent="0.3">
      <c r="A24" s="4" t="s">
        <v>2</v>
      </c>
      <c r="B24" s="36">
        <v>397</v>
      </c>
      <c r="C24" s="36">
        <v>444</v>
      </c>
      <c r="D24" s="36">
        <v>409</v>
      </c>
      <c r="E24" s="36">
        <v>448</v>
      </c>
      <c r="F24" s="36">
        <v>469</v>
      </c>
      <c r="G24" s="36">
        <v>470</v>
      </c>
      <c r="H24" s="36">
        <v>472</v>
      </c>
      <c r="I24" s="36">
        <v>487</v>
      </c>
      <c r="J24" s="36">
        <v>588</v>
      </c>
      <c r="K24" s="36">
        <v>832</v>
      </c>
      <c r="L24" s="60">
        <v>0.19</v>
      </c>
      <c r="M24" s="53">
        <v>0.21</v>
      </c>
      <c r="N24" s="53">
        <v>0.2</v>
      </c>
      <c r="O24" s="53">
        <v>0.21</v>
      </c>
      <c r="P24" s="53">
        <v>0.22</v>
      </c>
      <c r="Q24" s="53">
        <v>0.2</v>
      </c>
      <c r="R24" s="53">
        <v>0.21</v>
      </c>
      <c r="S24" s="53">
        <v>0.24</v>
      </c>
      <c r="T24" s="53">
        <v>0.24</v>
      </c>
      <c r="U24" s="53">
        <v>0.27</v>
      </c>
    </row>
    <row r="25" spans="1:21" x14ac:dyDescent="0.3">
      <c r="A25" s="4" t="s">
        <v>3</v>
      </c>
      <c r="B25" s="36">
        <v>220</v>
      </c>
      <c r="C25" s="36">
        <v>278</v>
      </c>
      <c r="D25" s="36">
        <v>241</v>
      </c>
      <c r="E25" s="36">
        <v>302</v>
      </c>
      <c r="F25" s="36">
        <v>305</v>
      </c>
      <c r="G25" s="36">
        <v>333</v>
      </c>
      <c r="H25" s="36">
        <v>384</v>
      </c>
      <c r="I25" s="36">
        <v>307</v>
      </c>
      <c r="J25" s="36">
        <v>366</v>
      </c>
      <c r="K25" s="36">
        <v>423</v>
      </c>
      <c r="L25" s="60">
        <v>0.11</v>
      </c>
      <c r="M25" s="53">
        <v>0.13</v>
      </c>
      <c r="N25" s="53">
        <v>0.12</v>
      </c>
      <c r="O25" s="53">
        <v>0.14000000000000001</v>
      </c>
      <c r="P25" s="53">
        <v>0.14000000000000001</v>
      </c>
      <c r="Q25" s="53">
        <v>0.14000000000000001</v>
      </c>
      <c r="R25" s="53">
        <v>0.17</v>
      </c>
      <c r="S25" s="53">
        <v>0.15</v>
      </c>
      <c r="T25" s="53">
        <v>0.15</v>
      </c>
      <c r="U25" s="53">
        <v>0.14000000000000001</v>
      </c>
    </row>
    <row r="26" spans="1:21" x14ac:dyDescent="0.3">
      <c r="A26" s="4" t="s">
        <v>4</v>
      </c>
      <c r="B26" s="36">
        <v>183</v>
      </c>
      <c r="C26" s="36">
        <v>195</v>
      </c>
      <c r="D26" s="36">
        <v>208</v>
      </c>
      <c r="E26" s="36">
        <v>218</v>
      </c>
      <c r="F26" s="36">
        <v>238</v>
      </c>
      <c r="G26" s="36">
        <v>242</v>
      </c>
      <c r="H26" s="36">
        <v>235</v>
      </c>
      <c r="I26" s="36">
        <v>194</v>
      </c>
      <c r="J26" s="36">
        <v>251</v>
      </c>
      <c r="K26" s="36">
        <v>334</v>
      </c>
      <c r="L26" s="60">
        <v>0.09</v>
      </c>
      <c r="M26" s="53">
        <v>0.09</v>
      </c>
      <c r="N26" s="53">
        <v>0.1</v>
      </c>
      <c r="O26" s="53">
        <v>0.1</v>
      </c>
      <c r="P26" s="53">
        <v>0.11</v>
      </c>
      <c r="Q26" s="53">
        <v>0.1</v>
      </c>
      <c r="R26" s="53">
        <v>0.11</v>
      </c>
      <c r="S26" s="53">
        <v>0.1</v>
      </c>
      <c r="T26" s="53">
        <v>0.1</v>
      </c>
      <c r="U26" s="53">
        <v>0.11</v>
      </c>
    </row>
    <row r="27" spans="1:21" x14ac:dyDescent="0.3">
      <c r="A27" s="4" t="s">
        <v>5</v>
      </c>
      <c r="B27" s="36">
        <v>168</v>
      </c>
      <c r="C27" s="36">
        <v>184</v>
      </c>
      <c r="D27" s="36">
        <v>179</v>
      </c>
      <c r="E27" s="36">
        <v>170</v>
      </c>
      <c r="F27" s="36">
        <v>171</v>
      </c>
      <c r="G27" s="36">
        <v>194</v>
      </c>
      <c r="H27" s="36">
        <v>163</v>
      </c>
      <c r="I27" s="36">
        <v>179</v>
      </c>
      <c r="J27" s="36">
        <v>178</v>
      </c>
      <c r="K27" s="36">
        <v>224</v>
      </c>
      <c r="L27" s="60">
        <v>0.08</v>
      </c>
      <c r="M27" s="53">
        <v>0.09</v>
      </c>
      <c r="N27" s="53">
        <v>0.09</v>
      </c>
      <c r="O27" s="53">
        <v>0.08</v>
      </c>
      <c r="P27" s="53">
        <v>0.08</v>
      </c>
      <c r="Q27" s="53">
        <v>0.08</v>
      </c>
      <c r="R27" s="53">
        <v>7.0000000000000007E-2</v>
      </c>
      <c r="S27" s="53">
        <v>0.09</v>
      </c>
      <c r="T27" s="53">
        <v>7.0000000000000007E-2</v>
      </c>
      <c r="U27" s="53">
        <v>7.0000000000000007E-2</v>
      </c>
    </row>
    <row r="28" spans="1:21" x14ac:dyDescent="0.3">
      <c r="A28" s="4" t="s">
        <v>6</v>
      </c>
      <c r="B28" s="36">
        <v>169</v>
      </c>
      <c r="C28" s="36">
        <v>146</v>
      </c>
      <c r="D28" s="36">
        <v>145</v>
      </c>
      <c r="E28" s="36">
        <v>128</v>
      </c>
      <c r="F28" s="36">
        <v>162</v>
      </c>
      <c r="G28" s="36">
        <v>135</v>
      </c>
      <c r="H28" s="36">
        <v>151</v>
      </c>
      <c r="I28" s="36">
        <v>135</v>
      </c>
      <c r="J28" s="36">
        <v>158</v>
      </c>
      <c r="K28" s="36">
        <v>197</v>
      </c>
      <c r="L28" s="60">
        <v>0.08</v>
      </c>
      <c r="M28" s="53">
        <v>7.0000000000000007E-2</v>
      </c>
      <c r="N28" s="53">
        <v>7.0000000000000007E-2</v>
      </c>
      <c r="O28" s="53">
        <v>0.06</v>
      </c>
      <c r="P28" s="53">
        <v>7.0000000000000007E-2</v>
      </c>
      <c r="Q28" s="53">
        <v>0.06</v>
      </c>
      <c r="R28" s="53">
        <v>7.0000000000000007E-2</v>
      </c>
      <c r="S28" s="53">
        <v>7.0000000000000007E-2</v>
      </c>
      <c r="T28" s="53">
        <v>7.0000000000000007E-2</v>
      </c>
      <c r="U28" s="53">
        <v>0.06</v>
      </c>
    </row>
    <row r="29" spans="1:21" x14ac:dyDescent="0.3">
      <c r="A29" s="4" t="s">
        <v>7</v>
      </c>
      <c r="B29" s="36">
        <v>156</v>
      </c>
      <c r="C29" s="36">
        <v>117</v>
      </c>
      <c r="D29" s="36">
        <v>122</v>
      </c>
      <c r="E29" s="36">
        <v>127</v>
      </c>
      <c r="F29" s="36">
        <v>131</v>
      </c>
      <c r="G29" s="36">
        <v>112</v>
      </c>
      <c r="H29" s="36">
        <v>105</v>
      </c>
      <c r="I29" s="36">
        <v>95</v>
      </c>
      <c r="J29" s="36">
        <v>135</v>
      </c>
      <c r="K29" s="36">
        <v>103</v>
      </c>
      <c r="L29" s="60">
        <v>0.08</v>
      </c>
      <c r="M29" s="53">
        <v>0.06</v>
      </c>
      <c r="N29" s="53">
        <v>0.06</v>
      </c>
      <c r="O29" s="53">
        <v>0.06</v>
      </c>
      <c r="P29" s="53">
        <v>0.06</v>
      </c>
      <c r="Q29" s="53">
        <v>0.05</v>
      </c>
      <c r="R29" s="53">
        <v>0.05</v>
      </c>
      <c r="S29" s="53">
        <v>0.05</v>
      </c>
      <c r="T29" s="53">
        <v>0.06</v>
      </c>
      <c r="U29" s="53">
        <v>0.03</v>
      </c>
    </row>
    <row r="30" spans="1:21" x14ac:dyDescent="0.3">
      <c r="A30" s="4" t="s">
        <v>8</v>
      </c>
      <c r="B30" s="36">
        <v>95</v>
      </c>
      <c r="C30" s="36">
        <v>91</v>
      </c>
      <c r="D30" s="36">
        <v>98</v>
      </c>
      <c r="E30" s="36">
        <v>87</v>
      </c>
      <c r="F30" s="36">
        <v>91</v>
      </c>
      <c r="G30" s="36">
        <v>97</v>
      </c>
      <c r="H30" s="36">
        <v>88</v>
      </c>
      <c r="I30" s="36">
        <v>67</v>
      </c>
      <c r="J30" s="36">
        <v>103</v>
      </c>
      <c r="K30" s="36">
        <v>93</v>
      </c>
      <c r="L30" s="60">
        <v>0.05</v>
      </c>
      <c r="M30" s="53">
        <v>0.04</v>
      </c>
      <c r="N30" s="53">
        <v>0.05</v>
      </c>
      <c r="O30" s="53">
        <v>0.04</v>
      </c>
      <c r="P30" s="53">
        <v>0.04</v>
      </c>
      <c r="Q30" s="53">
        <v>0.04</v>
      </c>
      <c r="R30" s="53">
        <v>0.04</v>
      </c>
      <c r="S30" s="53">
        <v>0.03</v>
      </c>
      <c r="T30" s="53">
        <v>0.04</v>
      </c>
      <c r="U30" s="53">
        <v>0.03</v>
      </c>
    </row>
    <row r="31" spans="1:21" x14ac:dyDescent="0.3">
      <c r="A31" s="4" t="s">
        <v>9</v>
      </c>
      <c r="B31" s="36">
        <v>55</v>
      </c>
      <c r="C31" s="36">
        <v>63</v>
      </c>
      <c r="D31" s="36">
        <v>65</v>
      </c>
      <c r="E31" s="36">
        <v>54</v>
      </c>
      <c r="F31" s="36">
        <v>42</v>
      </c>
      <c r="G31" s="36">
        <v>56</v>
      </c>
      <c r="H31" s="36">
        <v>53</v>
      </c>
      <c r="I31" s="36">
        <v>61</v>
      </c>
      <c r="J31" s="36">
        <v>76</v>
      </c>
      <c r="K31" s="36">
        <v>74</v>
      </c>
      <c r="L31" s="60">
        <v>0.03</v>
      </c>
      <c r="M31" s="53">
        <v>0.03</v>
      </c>
      <c r="N31" s="53">
        <v>0.03</v>
      </c>
      <c r="O31" s="53">
        <v>0.03</v>
      </c>
      <c r="P31" s="53">
        <v>0.02</v>
      </c>
      <c r="Q31" s="53">
        <v>0.02</v>
      </c>
      <c r="R31" s="53">
        <v>0.02</v>
      </c>
      <c r="S31" s="53">
        <v>0.03</v>
      </c>
      <c r="T31" s="53">
        <v>0.03</v>
      </c>
      <c r="U31" s="53">
        <v>0.02</v>
      </c>
    </row>
    <row r="32" spans="1:21" x14ac:dyDescent="0.3">
      <c r="A32" s="4" t="s">
        <v>10</v>
      </c>
      <c r="B32" s="36">
        <v>45</v>
      </c>
      <c r="C32" s="36">
        <v>40</v>
      </c>
      <c r="D32" s="36">
        <v>32</v>
      </c>
      <c r="E32" s="36">
        <v>29</v>
      </c>
      <c r="F32" s="36">
        <v>30</v>
      </c>
      <c r="G32" s="36">
        <v>43</v>
      </c>
      <c r="H32" s="36">
        <v>36</v>
      </c>
      <c r="I32" s="36">
        <v>34</v>
      </c>
      <c r="J32" s="36">
        <v>50</v>
      </c>
      <c r="K32" s="36">
        <v>38</v>
      </c>
      <c r="L32" s="60">
        <v>0.02</v>
      </c>
      <c r="M32" s="53">
        <v>0.02</v>
      </c>
      <c r="N32" s="53">
        <v>0.02</v>
      </c>
      <c r="O32" s="53">
        <v>0.01</v>
      </c>
      <c r="P32" s="53">
        <v>0.01</v>
      </c>
      <c r="Q32" s="53">
        <v>0.02</v>
      </c>
      <c r="R32" s="53">
        <v>0.02</v>
      </c>
      <c r="S32" s="53">
        <v>0.02</v>
      </c>
      <c r="T32" s="53">
        <v>0.02</v>
      </c>
      <c r="U32" s="53">
        <v>0.01</v>
      </c>
    </row>
    <row r="33" spans="1:21" x14ac:dyDescent="0.3">
      <c r="A33" s="4" t="s">
        <v>84</v>
      </c>
      <c r="B33" s="81">
        <v>45</v>
      </c>
      <c r="C33" s="81">
        <v>32</v>
      </c>
      <c r="D33" s="81">
        <v>39</v>
      </c>
      <c r="E33" s="81">
        <v>37</v>
      </c>
      <c r="F33" s="81">
        <v>39</v>
      </c>
      <c r="G33" s="81">
        <v>44</v>
      </c>
      <c r="H33" s="81">
        <v>49</v>
      </c>
      <c r="I33" s="81">
        <v>34</v>
      </c>
      <c r="J33" s="81">
        <v>42</v>
      </c>
      <c r="K33" s="81">
        <v>55</v>
      </c>
      <c r="L33" s="82">
        <v>0.02</v>
      </c>
      <c r="M33" s="83">
        <v>0.02</v>
      </c>
      <c r="N33" s="83">
        <v>0.02</v>
      </c>
      <c r="O33" s="83">
        <v>0.02</v>
      </c>
      <c r="P33" s="83">
        <v>0.02</v>
      </c>
      <c r="Q33" s="83">
        <v>0.02</v>
      </c>
      <c r="R33" s="83">
        <v>0.02</v>
      </c>
      <c r="S33" s="83">
        <v>0.02</v>
      </c>
      <c r="T33" s="83">
        <v>0.02</v>
      </c>
      <c r="U33" s="83">
        <v>0.02</v>
      </c>
    </row>
    <row r="34" spans="1:21" x14ac:dyDescent="0.3">
      <c r="A34" s="47" t="s">
        <v>11</v>
      </c>
      <c r="B34" s="79">
        <v>49</v>
      </c>
      <c r="C34" s="79">
        <v>27</v>
      </c>
      <c r="D34" s="79">
        <v>16</v>
      </c>
      <c r="E34" s="79">
        <v>17</v>
      </c>
      <c r="F34" s="79">
        <v>10</v>
      </c>
      <c r="G34" s="79">
        <v>20</v>
      </c>
      <c r="H34" s="79">
        <v>13</v>
      </c>
      <c r="I34" s="79">
        <v>11</v>
      </c>
      <c r="J34" s="79">
        <v>16</v>
      </c>
      <c r="K34" s="79">
        <v>6</v>
      </c>
      <c r="L34" s="80">
        <v>0.02</v>
      </c>
      <c r="M34" s="64">
        <v>0.01</v>
      </c>
      <c r="N34" s="64">
        <v>0.01</v>
      </c>
      <c r="O34" s="64">
        <v>0.01</v>
      </c>
      <c r="P34" s="64" t="s">
        <v>150</v>
      </c>
      <c r="Q34" s="64">
        <v>0.01</v>
      </c>
      <c r="R34" s="64">
        <v>0.01</v>
      </c>
      <c r="S34" s="64">
        <v>0.01</v>
      </c>
      <c r="T34" s="64">
        <v>0.01</v>
      </c>
      <c r="U34" s="64" t="s">
        <v>150</v>
      </c>
    </row>
  </sheetData>
  <mergeCells count="8">
    <mergeCell ref="B7:K7"/>
    <mergeCell ref="L7:U7"/>
    <mergeCell ref="A1:U1"/>
    <mergeCell ref="A2:U2"/>
    <mergeCell ref="A4:U4"/>
    <mergeCell ref="A5:U5"/>
    <mergeCell ref="A6:U6"/>
    <mergeCell ref="A3:U3"/>
  </mergeCells>
  <hyperlinks>
    <hyperlink ref="A4:G4" location="'Definitions and data notes'!A1" display="For more information on how to interpret these figures, please read the Definitions and data notes." xr:uid="{00000000-0004-0000-0400-000000000000}"/>
    <hyperlink ref="A5:G5" location="Contents!A1" display="Back to Contents page" xr:uid="{00000000-0004-0000-0400-000001000000}"/>
  </hyperlinks>
  <pageMargins left="0.7" right="0.7" top="0.75" bottom="0.75" header="0.3" footer="0.3"/>
  <pageSetup paperSize="8"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P52"/>
  <sheetViews>
    <sheetView zoomScaleNormal="100" workbookViewId="0"/>
  </sheetViews>
  <sheetFormatPr defaultRowHeight="14.5" x14ac:dyDescent="0.3"/>
  <cols>
    <col min="1" max="1" width="25.61328125" customWidth="1"/>
    <col min="2" max="2" width="108.15234375" customWidth="1"/>
  </cols>
  <sheetData>
    <row r="1" spans="1:16" x14ac:dyDescent="0.3">
      <c r="A1" s="54" t="s">
        <v>27</v>
      </c>
    </row>
    <row r="2" spans="1:16" s="12" customFormat="1" ht="14.25" customHeight="1" x14ac:dyDescent="0.3">
      <c r="A2" s="13" t="s">
        <v>126</v>
      </c>
      <c r="B2" s="13"/>
      <c r="C2" s="13"/>
      <c r="D2" s="13"/>
      <c r="E2" s="13"/>
      <c r="F2" s="13"/>
      <c r="G2" s="13"/>
    </row>
    <row r="4" spans="1:16" s="5" customFormat="1" ht="36" x14ac:dyDescent="0.3">
      <c r="A4" s="23" t="s">
        <v>102</v>
      </c>
      <c r="B4" s="30" t="s">
        <v>152</v>
      </c>
      <c r="C4" s="7"/>
      <c r="D4" s="7"/>
      <c r="E4" s="7"/>
      <c r="F4" s="7"/>
      <c r="G4" s="7"/>
      <c r="H4" s="7"/>
      <c r="I4" s="7"/>
      <c r="J4" s="7"/>
      <c r="K4" s="7"/>
      <c r="L4" s="7"/>
      <c r="M4" s="7"/>
      <c r="N4" s="7"/>
      <c r="O4" s="7"/>
      <c r="P4" s="7"/>
    </row>
    <row r="5" spans="1:16" s="5" customFormat="1" ht="40.5" customHeight="1" x14ac:dyDescent="0.3">
      <c r="A5" s="28" t="s">
        <v>77</v>
      </c>
      <c r="B5" s="86" t="s">
        <v>155</v>
      </c>
      <c r="C5" s="27"/>
      <c r="D5" s="27"/>
      <c r="E5" s="27"/>
      <c r="F5" s="27"/>
      <c r="G5" s="27"/>
      <c r="H5" s="27"/>
      <c r="I5" s="27"/>
      <c r="J5" s="27"/>
      <c r="K5" s="27"/>
      <c r="L5" s="27"/>
      <c r="M5" s="27"/>
      <c r="N5" s="27"/>
      <c r="O5" s="27"/>
      <c r="P5" s="27"/>
    </row>
    <row r="6" spans="1:16" s="21" customFormat="1" ht="24" x14ac:dyDescent="0.3">
      <c r="A6" s="24" t="s">
        <v>104</v>
      </c>
      <c r="B6" s="50" t="s">
        <v>167</v>
      </c>
    </row>
    <row r="7" spans="1:16" ht="24" x14ac:dyDescent="0.3">
      <c r="A7" s="23" t="s">
        <v>103</v>
      </c>
      <c r="B7" s="22" t="s">
        <v>168</v>
      </c>
    </row>
    <row r="8" spans="1:16" ht="24" x14ac:dyDescent="0.3">
      <c r="A8" s="6" t="s">
        <v>28</v>
      </c>
      <c r="B8" s="25" t="s">
        <v>153</v>
      </c>
    </row>
    <row r="9" spans="1:16" s="43" customFormat="1" ht="65.25" customHeight="1" x14ac:dyDescent="0.3">
      <c r="A9" s="39" t="s">
        <v>1</v>
      </c>
      <c r="B9" s="84" t="s">
        <v>172</v>
      </c>
    </row>
    <row r="10" spans="1:16" s="43" customFormat="1" ht="117.75" customHeight="1" x14ac:dyDescent="0.3">
      <c r="A10" s="39" t="s">
        <v>125</v>
      </c>
      <c r="B10" s="56" t="s">
        <v>169</v>
      </c>
    </row>
    <row r="11" spans="1:16" s="43" customFormat="1" ht="24" x14ac:dyDescent="0.3">
      <c r="A11" s="39" t="s">
        <v>76</v>
      </c>
      <c r="B11" s="56" t="s">
        <v>170</v>
      </c>
    </row>
    <row r="12" spans="1:16" s="38" customFormat="1" ht="36" x14ac:dyDescent="0.3">
      <c r="A12" s="39" t="s">
        <v>112</v>
      </c>
      <c r="B12" s="42" t="s">
        <v>122</v>
      </c>
    </row>
    <row r="13" spans="1:16" s="16" customFormat="1" ht="24" x14ac:dyDescent="0.3">
      <c r="A13" s="15" t="s">
        <v>78</v>
      </c>
      <c r="B13" s="29" t="s">
        <v>154</v>
      </c>
      <c r="C13" s="7"/>
      <c r="D13" s="7"/>
      <c r="E13" s="7"/>
      <c r="F13" s="7"/>
      <c r="G13" s="7"/>
      <c r="H13" s="7"/>
      <c r="I13" s="7"/>
      <c r="J13" s="7"/>
      <c r="K13" s="7"/>
      <c r="L13" s="7"/>
      <c r="M13" s="7"/>
      <c r="N13" s="7"/>
      <c r="O13" s="7"/>
      <c r="P13" s="7"/>
    </row>
    <row r="14" spans="1:16" s="43" customFormat="1" ht="36" x14ac:dyDescent="0.3">
      <c r="A14" s="39" t="s">
        <v>132</v>
      </c>
      <c r="B14" s="58" t="s">
        <v>171</v>
      </c>
      <c r="C14" s="58"/>
      <c r="D14" s="58"/>
      <c r="E14" s="58"/>
      <c r="F14" s="58"/>
      <c r="G14" s="58"/>
      <c r="H14" s="58"/>
      <c r="I14" s="58"/>
      <c r="J14" s="58"/>
      <c r="K14" s="58"/>
      <c r="L14" s="58"/>
      <c r="M14" s="7"/>
    </row>
    <row r="15" spans="1:16" s="14" customFormat="1" x14ac:dyDescent="0.3"/>
    <row r="16" spans="1:16" s="14" customFormat="1" x14ac:dyDescent="0.3"/>
    <row r="17" s="14" customFormat="1" x14ac:dyDescent="0.3"/>
    <row r="18" s="14" customFormat="1" x14ac:dyDescent="0.3"/>
    <row r="19" s="14" customFormat="1" x14ac:dyDescent="0.3"/>
    <row r="20" s="14" customFormat="1" x14ac:dyDescent="0.3"/>
    <row r="21" s="14" customFormat="1" x14ac:dyDescent="0.3"/>
    <row r="22" s="14" customFormat="1" x14ac:dyDescent="0.3"/>
    <row r="23" s="14" customFormat="1" x14ac:dyDescent="0.3"/>
    <row r="24" s="14" customFormat="1" x14ac:dyDescent="0.3"/>
    <row r="25" s="14" customFormat="1" x14ac:dyDescent="0.3"/>
    <row r="26" s="14" customFormat="1" x14ac:dyDescent="0.3"/>
    <row r="27" s="14" customFormat="1" x14ac:dyDescent="0.3"/>
    <row r="28" s="14" customFormat="1" x14ac:dyDescent="0.3"/>
    <row r="29" s="14" customFormat="1" x14ac:dyDescent="0.3"/>
    <row r="30" s="14" customFormat="1" x14ac:dyDescent="0.3"/>
    <row r="31" s="14" customFormat="1" x14ac:dyDescent="0.3"/>
    <row r="32" s="14" customFormat="1" x14ac:dyDescent="0.3"/>
    <row r="33" s="14" customFormat="1" x14ac:dyDescent="0.3"/>
    <row r="34" s="14" customFormat="1" x14ac:dyDescent="0.3"/>
    <row r="35" s="14" customFormat="1" x14ac:dyDescent="0.3"/>
    <row r="36" s="14" customFormat="1" x14ac:dyDescent="0.3"/>
    <row r="37" s="14" customFormat="1" x14ac:dyDescent="0.3"/>
    <row r="38" s="14" customFormat="1" x14ac:dyDescent="0.3"/>
    <row r="39" s="14" customFormat="1" x14ac:dyDescent="0.3"/>
    <row r="40" s="14" customFormat="1" ht="14.25" customHeight="1" x14ac:dyDescent="0.3"/>
    <row r="41" s="14" customFormat="1" ht="14.25" customHeight="1" x14ac:dyDescent="0.3"/>
    <row r="42" s="14" customFormat="1" ht="14.25" customHeight="1" x14ac:dyDescent="0.3"/>
    <row r="43" s="14" customFormat="1" x14ac:dyDescent="0.3"/>
    <row r="44" s="14" customFormat="1" x14ac:dyDescent="0.3"/>
    <row r="45" s="14" customFormat="1" x14ac:dyDescent="0.3"/>
    <row r="46" s="14" customFormat="1" x14ac:dyDescent="0.3"/>
    <row r="47" s="14" customFormat="1" x14ac:dyDescent="0.3"/>
    <row r="48" s="14" customFormat="1" x14ac:dyDescent="0.3"/>
    <row r="49" s="14" customFormat="1" x14ac:dyDescent="0.3"/>
    <row r="50" s="14" customFormat="1" x14ac:dyDescent="0.3"/>
    <row r="51" s="14" customFormat="1" x14ac:dyDescent="0.3"/>
    <row r="52" s="14" customFormat="1" x14ac:dyDescent="0.3"/>
  </sheetData>
  <hyperlinks>
    <hyperlink ref="A2:G2" location="Contents!A1" display="Back to Contents page" xr:uid="{00000000-0004-0000-0500-000000000000}"/>
    <hyperlink ref="A13" r:id="rId1" xr:uid="{00000000-0004-0000-0500-000001000000}"/>
    <hyperlink ref="B12" location="'Notes-Justice service areas'!A1" display="'Notes-Justice service areas'!A1" xr:uid="{00000000-0004-0000-0500-000003000000}"/>
    <hyperlink ref="B5" r:id="rId2" location="ClassificationView:uri=http://stats.govt.nz/cms/ClassificationVersion/CARS6974" display="The Australian and New Zealand Standard Offence Classification is used to categorise offences into 16 divisions, within which subdivisions and groups exist. More information on ANZSOC v1.0.0 can be obtained from Stats NZ: https://aria.stats.govt.nz/aria/#ClassificationView:uri=http://stats.govt.nz/cms/ClassificationVersion/CARS6974" xr:uid="{E2D205CD-4588-4774-B879-07BD67BCB379}"/>
  </hyperlinks>
  <pageMargins left="0.7" right="0.7" top="0.75" bottom="0.75" header="0.3" footer="0.3"/>
  <pageSetup paperSize="8" orientation="landscape"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F64"/>
  <sheetViews>
    <sheetView workbookViewId="0">
      <pane ySplit="5" topLeftCell="A6" activePane="bottomLeft" state="frozen"/>
      <selection pane="bottomLeft" sqref="A1:E1"/>
    </sheetView>
  </sheetViews>
  <sheetFormatPr defaultColWidth="9" defaultRowHeight="14.5" x14ac:dyDescent="0.3"/>
  <cols>
    <col min="1" max="1" width="24.61328125" style="43" customWidth="1"/>
    <col min="2" max="2" width="20.61328125" style="43" customWidth="1"/>
    <col min="3" max="4" width="10.61328125" style="43" customWidth="1"/>
    <col min="5" max="5" width="16.61328125" style="43" customWidth="1"/>
    <col min="6" max="16384" width="9" style="43"/>
  </cols>
  <sheetData>
    <row r="1" spans="1:6" x14ac:dyDescent="0.3">
      <c r="A1" s="90" t="s">
        <v>113</v>
      </c>
      <c r="B1" s="90"/>
      <c r="C1" s="90"/>
      <c r="D1" s="90"/>
      <c r="E1" s="90"/>
      <c r="F1" s="51"/>
    </row>
    <row r="2" spans="1:6" ht="14.25" customHeight="1" x14ac:dyDescent="0.3">
      <c r="A2" s="93" t="s">
        <v>128</v>
      </c>
      <c r="B2" s="93"/>
      <c r="C2" s="93"/>
      <c r="D2" s="93"/>
      <c r="E2" s="93"/>
      <c r="F2" s="13"/>
    </row>
    <row r="3" spans="1:6" ht="14.25" customHeight="1" x14ac:dyDescent="0.3">
      <c r="A3" s="93" t="s">
        <v>126</v>
      </c>
      <c r="B3" s="93"/>
      <c r="C3" s="93"/>
      <c r="D3" s="93"/>
      <c r="E3" s="93"/>
      <c r="F3" s="13"/>
    </row>
    <row r="4" spans="1:6" ht="24" customHeight="1" x14ac:dyDescent="0.3">
      <c r="A4" s="18" t="s">
        <v>80</v>
      </c>
      <c r="B4" s="106"/>
      <c r="C4" s="106"/>
      <c r="D4" s="106"/>
      <c r="E4" s="106"/>
      <c r="F4" s="51"/>
    </row>
    <row r="5" spans="1:6" x14ac:dyDescent="0.3">
      <c r="A5" s="11" t="s">
        <v>110</v>
      </c>
      <c r="B5" s="11" t="s">
        <v>76</v>
      </c>
      <c r="C5" s="11" t="s">
        <v>134</v>
      </c>
      <c r="D5" s="11" t="s">
        <v>135</v>
      </c>
      <c r="E5" s="11" t="s">
        <v>74</v>
      </c>
      <c r="F5" s="51"/>
    </row>
    <row r="6" spans="1:6" x14ac:dyDescent="0.3">
      <c r="A6" s="108" t="s">
        <v>114</v>
      </c>
      <c r="B6" s="34" t="s">
        <v>30</v>
      </c>
      <c r="C6" s="66" t="s">
        <v>136</v>
      </c>
      <c r="E6" s="34"/>
    </row>
    <row r="7" spans="1:6" x14ac:dyDescent="0.3">
      <c r="A7" s="108" t="s">
        <v>114</v>
      </c>
      <c r="B7" s="34" t="s">
        <v>31</v>
      </c>
      <c r="C7" s="66" t="s">
        <v>136</v>
      </c>
      <c r="E7" s="34"/>
    </row>
    <row r="8" spans="1:6" x14ac:dyDescent="0.3">
      <c r="A8" s="108" t="s">
        <v>114</v>
      </c>
      <c r="B8" s="34" t="s">
        <v>137</v>
      </c>
      <c r="C8" s="66" t="s">
        <v>136</v>
      </c>
      <c r="E8" s="34"/>
    </row>
    <row r="9" spans="1:6" x14ac:dyDescent="0.3">
      <c r="A9" s="109" t="s">
        <v>114</v>
      </c>
      <c r="B9" s="35" t="s">
        <v>148</v>
      </c>
      <c r="C9" s="67" t="s">
        <v>136</v>
      </c>
      <c r="D9" s="67" t="s">
        <v>136</v>
      </c>
      <c r="E9" s="35"/>
    </row>
    <row r="10" spans="1:6" x14ac:dyDescent="0.3">
      <c r="A10" s="107" t="s">
        <v>124</v>
      </c>
      <c r="B10" s="34" t="s">
        <v>32</v>
      </c>
      <c r="C10" s="66" t="s">
        <v>136</v>
      </c>
      <c r="E10" s="34"/>
    </row>
    <row r="11" spans="1:6" x14ac:dyDescent="0.3">
      <c r="A11" s="109" t="str">
        <f>A10</f>
        <v>Waitematā</v>
      </c>
      <c r="B11" s="35" t="s">
        <v>138</v>
      </c>
      <c r="C11" s="66" t="s">
        <v>136</v>
      </c>
      <c r="E11" s="35"/>
    </row>
    <row r="12" spans="1:6" x14ac:dyDescent="0.3">
      <c r="A12" s="65" t="s">
        <v>16</v>
      </c>
      <c r="B12" s="35" t="s">
        <v>16</v>
      </c>
      <c r="C12" s="69" t="s">
        <v>136</v>
      </c>
      <c r="D12" s="69" t="s">
        <v>136</v>
      </c>
      <c r="E12" s="35"/>
    </row>
    <row r="13" spans="1:6" x14ac:dyDescent="0.3">
      <c r="A13" s="107" t="s">
        <v>115</v>
      </c>
      <c r="B13" s="34" t="s">
        <v>17</v>
      </c>
      <c r="C13" s="66" t="s">
        <v>136</v>
      </c>
      <c r="E13" s="34"/>
    </row>
    <row r="14" spans="1:6" x14ac:dyDescent="0.3">
      <c r="A14" s="110" t="s">
        <v>115</v>
      </c>
      <c r="B14" s="34" t="s">
        <v>33</v>
      </c>
      <c r="C14" s="66" t="s">
        <v>136</v>
      </c>
      <c r="E14" s="34"/>
    </row>
    <row r="15" spans="1:6" x14ac:dyDescent="0.3">
      <c r="A15" s="109" t="s">
        <v>115</v>
      </c>
      <c r="B15" s="35" t="s">
        <v>34</v>
      </c>
      <c r="C15" s="67" t="s">
        <v>136</v>
      </c>
      <c r="D15" s="68"/>
      <c r="E15" s="35"/>
    </row>
    <row r="16" spans="1:6" x14ac:dyDescent="0.3">
      <c r="A16" s="107" t="s">
        <v>18</v>
      </c>
      <c r="B16" s="34" t="s">
        <v>35</v>
      </c>
      <c r="C16" s="66" t="s">
        <v>136</v>
      </c>
      <c r="D16" s="66" t="s">
        <v>136</v>
      </c>
      <c r="E16" s="34"/>
    </row>
    <row r="17" spans="1:5" x14ac:dyDescent="0.3">
      <c r="A17" s="108" t="s">
        <v>18</v>
      </c>
      <c r="B17" s="34" t="s">
        <v>36</v>
      </c>
      <c r="C17" s="66" t="s">
        <v>136</v>
      </c>
      <c r="E17" s="34"/>
    </row>
    <row r="18" spans="1:5" x14ac:dyDescent="0.3">
      <c r="A18" s="108" t="s">
        <v>18</v>
      </c>
      <c r="B18" s="34" t="s">
        <v>37</v>
      </c>
      <c r="C18" s="66" t="s">
        <v>136</v>
      </c>
      <c r="E18" s="34"/>
    </row>
    <row r="19" spans="1:5" x14ac:dyDescent="0.3">
      <c r="A19" s="108" t="s">
        <v>18</v>
      </c>
      <c r="B19" s="34" t="s">
        <v>38</v>
      </c>
      <c r="C19" s="66" t="s">
        <v>136</v>
      </c>
      <c r="E19" s="34"/>
    </row>
    <row r="20" spans="1:5" x14ac:dyDescent="0.3">
      <c r="A20" s="108" t="s">
        <v>18</v>
      </c>
      <c r="B20" s="34" t="s">
        <v>139</v>
      </c>
      <c r="C20" s="66" t="s">
        <v>136</v>
      </c>
      <c r="E20" s="34"/>
    </row>
    <row r="21" spans="1:5" x14ac:dyDescent="0.3">
      <c r="A21" s="109" t="s">
        <v>18</v>
      </c>
      <c r="B21" s="35" t="s">
        <v>41</v>
      </c>
      <c r="C21" s="67" t="s">
        <v>136</v>
      </c>
      <c r="D21" s="68"/>
      <c r="E21" s="35"/>
    </row>
    <row r="22" spans="1:5" x14ac:dyDescent="0.3">
      <c r="A22" s="107" t="s">
        <v>116</v>
      </c>
      <c r="B22" s="34" t="s">
        <v>140</v>
      </c>
      <c r="C22" s="66" t="s">
        <v>136</v>
      </c>
      <c r="E22" s="34"/>
    </row>
    <row r="23" spans="1:5" x14ac:dyDescent="0.3">
      <c r="A23" s="108" t="s">
        <v>116</v>
      </c>
      <c r="B23" s="34" t="s">
        <v>40</v>
      </c>
      <c r="C23" s="66" t="s">
        <v>136</v>
      </c>
      <c r="D23" s="66" t="s">
        <v>136</v>
      </c>
      <c r="E23" s="34"/>
    </row>
    <row r="24" spans="1:5" x14ac:dyDescent="0.3">
      <c r="A24" s="108" t="s">
        <v>116</v>
      </c>
      <c r="B24" s="34" t="s">
        <v>149</v>
      </c>
      <c r="C24" s="66" t="s">
        <v>136</v>
      </c>
      <c r="E24" s="34"/>
    </row>
    <row r="25" spans="1:5" x14ac:dyDescent="0.3">
      <c r="A25" s="109" t="s">
        <v>116</v>
      </c>
      <c r="B25" s="35" t="s">
        <v>141</v>
      </c>
      <c r="C25" s="67" t="s">
        <v>136</v>
      </c>
      <c r="D25" s="68"/>
      <c r="E25" s="35"/>
    </row>
    <row r="26" spans="1:5" x14ac:dyDescent="0.3">
      <c r="A26" s="107" t="s">
        <v>117</v>
      </c>
      <c r="B26" s="34" t="s">
        <v>39</v>
      </c>
      <c r="C26" s="66" t="s">
        <v>136</v>
      </c>
      <c r="D26" s="66" t="s">
        <v>136</v>
      </c>
      <c r="E26" s="34"/>
    </row>
    <row r="27" spans="1:5" x14ac:dyDescent="0.3">
      <c r="A27" s="108" t="s">
        <v>117</v>
      </c>
      <c r="B27" s="34" t="s">
        <v>42</v>
      </c>
      <c r="C27" s="66" t="s">
        <v>136</v>
      </c>
      <c r="E27" s="34"/>
    </row>
    <row r="28" spans="1:5" x14ac:dyDescent="0.3">
      <c r="A28" s="108" t="s">
        <v>117</v>
      </c>
      <c r="B28" s="34" t="s">
        <v>142</v>
      </c>
      <c r="C28" s="66" t="s">
        <v>136</v>
      </c>
      <c r="E28" s="34"/>
    </row>
    <row r="29" spans="1:5" x14ac:dyDescent="0.3">
      <c r="A29" s="109" t="s">
        <v>117</v>
      </c>
      <c r="B29" s="35" t="s">
        <v>43</v>
      </c>
      <c r="C29" s="67" t="s">
        <v>136</v>
      </c>
      <c r="D29" s="68"/>
      <c r="E29" s="35"/>
    </row>
    <row r="30" spans="1:5" x14ac:dyDescent="0.3">
      <c r="A30" s="107" t="s">
        <v>118</v>
      </c>
      <c r="B30" s="34" t="s">
        <v>44</v>
      </c>
      <c r="C30" s="66" t="s">
        <v>136</v>
      </c>
      <c r="D30" s="66" t="s">
        <v>136</v>
      </c>
      <c r="E30" s="34"/>
    </row>
    <row r="31" spans="1:5" x14ac:dyDescent="0.3">
      <c r="A31" s="108" t="s">
        <v>118</v>
      </c>
      <c r="B31" s="34" t="s">
        <v>45</v>
      </c>
      <c r="C31" s="66" t="s">
        <v>136</v>
      </c>
      <c r="E31" s="34"/>
    </row>
    <row r="32" spans="1:5" x14ac:dyDescent="0.3">
      <c r="A32" s="108" t="s">
        <v>118</v>
      </c>
      <c r="B32" s="34" t="s">
        <v>46</v>
      </c>
      <c r="C32" s="66" t="s">
        <v>136</v>
      </c>
      <c r="D32" s="66" t="s">
        <v>136</v>
      </c>
      <c r="E32" s="34"/>
    </row>
    <row r="33" spans="1:5" x14ac:dyDescent="0.3">
      <c r="A33" s="108" t="s">
        <v>118</v>
      </c>
      <c r="B33" s="34" t="s">
        <v>143</v>
      </c>
      <c r="C33" s="66" t="s">
        <v>136</v>
      </c>
      <c r="E33" s="34"/>
    </row>
    <row r="34" spans="1:5" x14ac:dyDescent="0.3">
      <c r="A34" s="108" t="s">
        <v>118</v>
      </c>
      <c r="B34" s="34" t="s">
        <v>47</v>
      </c>
      <c r="C34" s="66" t="s">
        <v>136</v>
      </c>
      <c r="E34" s="34"/>
    </row>
    <row r="35" spans="1:5" x14ac:dyDescent="0.3">
      <c r="A35" s="109" t="s">
        <v>118</v>
      </c>
      <c r="B35" s="35" t="s">
        <v>48</v>
      </c>
      <c r="C35" s="67" t="s">
        <v>136</v>
      </c>
      <c r="D35" s="68"/>
      <c r="E35" s="35"/>
    </row>
    <row r="36" spans="1:5" x14ac:dyDescent="0.3">
      <c r="A36" s="107" t="s">
        <v>106</v>
      </c>
      <c r="B36" s="34" t="s">
        <v>144</v>
      </c>
      <c r="C36" s="66" t="s">
        <v>136</v>
      </c>
      <c r="E36" s="34"/>
    </row>
    <row r="37" spans="1:5" x14ac:dyDescent="0.3">
      <c r="A37" s="108" t="s">
        <v>106</v>
      </c>
      <c r="B37" s="34" t="s">
        <v>49</v>
      </c>
      <c r="C37" s="66" t="s">
        <v>136</v>
      </c>
      <c r="E37" s="34"/>
    </row>
    <row r="38" spans="1:5" x14ac:dyDescent="0.3">
      <c r="A38" s="108" t="s">
        <v>106</v>
      </c>
      <c r="B38" s="34" t="s">
        <v>50</v>
      </c>
      <c r="C38" s="66" t="s">
        <v>136</v>
      </c>
      <c r="D38" s="66" t="s">
        <v>136</v>
      </c>
      <c r="E38" s="34"/>
    </row>
    <row r="39" spans="1:5" x14ac:dyDescent="0.3">
      <c r="A39" s="108" t="s">
        <v>106</v>
      </c>
      <c r="B39" s="34" t="s">
        <v>51</v>
      </c>
      <c r="C39" s="66" t="s">
        <v>136</v>
      </c>
      <c r="E39" s="34"/>
    </row>
    <row r="40" spans="1:5" x14ac:dyDescent="0.3">
      <c r="A40" s="109" t="s">
        <v>106</v>
      </c>
      <c r="B40" s="35" t="s">
        <v>107</v>
      </c>
      <c r="C40" s="67" t="s">
        <v>136</v>
      </c>
      <c r="D40" s="67" t="s">
        <v>136</v>
      </c>
      <c r="E40" s="35"/>
    </row>
    <row r="41" spans="1:5" x14ac:dyDescent="0.3">
      <c r="A41" s="107" t="s">
        <v>145</v>
      </c>
      <c r="B41" s="34" t="s">
        <v>52</v>
      </c>
      <c r="C41" s="66" t="s">
        <v>136</v>
      </c>
      <c r="E41" s="34"/>
    </row>
    <row r="42" spans="1:5" x14ac:dyDescent="0.3">
      <c r="A42" s="108" t="s">
        <v>19</v>
      </c>
      <c r="B42" s="34" t="s">
        <v>53</v>
      </c>
      <c r="C42" s="66" t="s">
        <v>136</v>
      </c>
      <c r="E42" s="34"/>
    </row>
    <row r="43" spans="1:5" x14ac:dyDescent="0.3">
      <c r="A43" s="108" t="s">
        <v>19</v>
      </c>
      <c r="B43" s="34" t="s">
        <v>54</v>
      </c>
      <c r="C43" s="66" t="s">
        <v>136</v>
      </c>
      <c r="D43" s="66" t="s">
        <v>136</v>
      </c>
      <c r="E43" s="34"/>
    </row>
    <row r="44" spans="1:5" x14ac:dyDescent="0.3">
      <c r="A44" s="109" t="s">
        <v>19</v>
      </c>
      <c r="B44" s="35" t="s">
        <v>55</v>
      </c>
      <c r="C44" s="67" t="s">
        <v>136</v>
      </c>
      <c r="D44" s="67" t="s">
        <v>136</v>
      </c>
      <c r="E44" s="35"/>
    </row>
    <row r="45" spans="1:5" x14ac:dyDescent="0.3">
      <c r="A45" s="108" t="s">
        <v>119</v>
      </c>
      <c r="B45" s="34" t="s">
        <v>57</v>
      </c>
      <c r="C45" s="66" t="s">
        <v>136</v>
      </c>
      <c r="E45" s="34"/>
    </row>
    <row r="46" spans="1:5" x14ac:dyDescent="0.3">
      <c r="A46" s="108" t="s">
        <v>119</v>
      </c>
      <c r="B46" s="35" t="s">
        <v>58</v>
      </c>
      <c r="C46" s="67" t="s">
        <v>136</v>
      </c>
      <c r="D46" s="68"/>
      <c r="E46" s="35"/>
    </row>
    <row r="47" spans="1:5" x14ac:dyDescent="0.3">
      <c r="A47" s="107" t="s">
        <v>20</v>
      </c>
      <c r="B47" s="34" t="s">
        <v>56</v>
      </c>
      <c r="C47" s="66" t="s">
        <v>136</v>
      </c>
      <c r="E47" s="34"/>
    </row>
    <row r="48" spans="1:5" x14ac:dyDescent="0.3">
      <c r="A48" s="109" t="s">
        <v>20</v>
      </c>
      <c r="B48" s="35" t="s">
        <v>20</v>
      </c>
      <c r="C48" s="67" t="s">
        <v>136</v>
      </c>
      <c r="D48" s="67" t="s">
        <v>136</v>
      </c>
      <c r="E48" s="35"/>
    </row>
    <row r="49" spans="1:5" x14ac:dyDescent="0.3">
      <c r="A49" s="107" t="s">
        <v>21</v>
      </c>
      <c r="B49" s="34" t="s">
        <v>59</v>
      </c>
      <c r="C49" s="66" t="s">
        <v>136</v>
      </c>
      <c r="D49" s="66" t="s">
        <v>136</v>
      </c>
      <c r="E49" s="34"/>
    </row>
    <row r="50" spans="1:5" x14ac:dyDescent="0.3">
      <c r="A50" s="108" t="s">
        <v>21</v>
      </c>
      <c r="B50" s="34" t="s">
        <v>60</v>
      </c>
      <c r="C50" s="66" t="s">
        <v>136</v>
      </c>
      <c r="D50" s="66" t="s">
        <v>136</v>
      </c>
      <c r="E50" s="34"/>
    </row>
    <row r="51" spans="1:5" x14ac:dyDescent="0.3">
      <c r="A51" s="108" t="s">
        <v>21</v>
      </c>
      <c r="B51" s="34" t="s">
        <v>146</v>
      </c>
      <c r="C51" s="66" t="s">
        <v>136</v>
      </c>
      <c r="E51" s="34"/>
    </row>
    <row r="52" spans="1:5" x14ac:dyDescent="0.3">
      <c r="A52" s="108" t="s">
        <v>21</v>
      </c>
      <c r="B52" s="34" t="s">
        <v>61</v>
      </c>
      <c r="C52" s="66" t="s">
        <v>136</v>
      </c>
      <c r="D52" s="66" t="s">
        <v>136</v>
      </c>
      <c r="E52" s="34"/>
    </row>
    <row r="53" spans="1:5" x14ac:dyDescent="0.3">
      <c r="A53" s="108" t="s">
        <v>21</v>
      </c>
      <c r="B53" s="35" t="s">
        <v>62</v>
      </c>
      <c r="C53" s="67" t="s">
        <v>136</v>
      </c>
      <c r="D53" s="68"/>
      <c r="E53" s="35"/>
    </row>
    <row r="54" spans="1:5" x14ac:dyDescent="0.3">
      <c r="A54" s="107" t="s">
        <v>22</v>
      </c>
      <c r="B54" s="34" t="s">
        <v>63</v>
      </c>
      <c r="C54" s="66" t="s">
        <v>136</v>
      </c>
      <c r="E54" s="34"/>
    </row>
    <row r="55" spans="1:5" x14ac:dyDescent="0.3">
      <c r="A55" s="108" t="s">
        <v>22</v>
      </c>
      <c r="B55" s="34" t="s">
        <v>64</v>
      </c>
      <c r="C55" s="66" t="s">
        <v>136</v>
      </c>
      <c r="D55" s="66" t="s">
        <v>136</v>
      </c>
      <c r="E55" s="34"/>
    </row>
    <row r="56" spans="1:5" x14ac:dyDescent="0.3">
      <c r="A56" s="109" t="s">
        <v>22</v>
      </c>
      <c r="B56" s="35" t="s">
        <v>65</v>
      </c>
      <c r="C56" s="67" t="s">
        <v>136</v>
      </c>
      <c r="D56" s="68"/>
      <c r="E56" s="35" t="s">
        <v>75</v>
      </c>
    </row>
    <row r="57" spans="1:5" x14ac:dyDescent="0.3">
      <c r="A57" s="107" t="s">
        <v>120</v>
      </c>
      <c r="B57" s="34" t="s">
        <v>66</v>
      </c>
      <c r="C57" s="66" t="s">
        <v>136</v>
      </c>
      <c r="E57" s="34" t="s">
        <v>75</v>
      </c>
    </row>
    <row r="58" spans="1:5" x14ac:dyDescent="0.3">
      <c r="A58" s="108" t="s">
        <v>120</v>
      </c>
      <c r="B58" s="34" t="s">
        <v>67</v>
      </c>
      <c r="C58" s="66" t="s">
        <v>136</v>
      </c>
      <c r="D58" s="66" t="s">
        <v>136</v>
      </c>
      <c r="E58" s="34"/>
    </row>
    <row r="59" spans="1:5" x14ac:dyDescent="0.3">
      <c r="A59" s="108" t="s">
        <v>120</v>
      </c>
      <c r="B59" s="34" t="s">
        <v>68</v>
      </c>
      <c r="C59" s="66" t="s">
        <v>136</v>
      </c>
      <c r="E59" s="34"/>
    </row>
    <row r="60" spans="1:5" x14ac:dyDescent="0.3">
      <c r="A60" s="109" t="s">
        <v>120</v>
      </c>
      <c r="B60" s="35" t="s">
        <v>69</v>
      </c>
      <c r="C60" s="67" t="s">
        <v>136</v>
      </c>
      <c r="D60" s="67" t="s">
        <v>136</v>
      </c>
      <c r="E60" s="35"/>
    </row>
    <row r="61" spans="1:5" x14ac:dyDescent="0.3">
      <c r="A61" s="107" t="s">
        <v>121</v>
      </c>
      <c r="B61" s="34" t="s">
        <v>70</v>
      </c>
      <c r="C61" s="66" t="s">
        <v>136</v>
      </c>
      <c r="E61" s="34"/>
    </row>
    <row r="62" spans="1:5" x14ac:dyDescent="0.3">
      <c r="A62" s="108" t="s">
        <v>121</v>
      </c>
      <c r="B62" s="34" t="s">
        <v>71</v>
      </c>
      <c r="C62" s="66" t="s">
        <v>136</v>
      </c>
      <c r="E62" s="34"/>
    </row>
    <row r="63" spans="1:5" x14ac:dyDescent="0.3">
      <c r="A63" s="108" t="s">
        <v>121</v>
      </c>
      <c r="B63" s="34" t="s">
        <v>72</v>
      </c>
      <c r="C63" s="66" t="s">
        <v>136</v>
      </c>
      <c r="D63" s="66" t="s">
        <v>136</v>
      </c>
      <c r="E63" s="34"/>
    </row>
    <row r="64" spans="1:5" x14ac:dyDescent="0.3">
      <c r="A64" s="109" t="s">
        <v>121</v>
      </c>
      <c r="B64" s="35" t="s">
        <v>73</v>
      </c>
      <c r="C64" s="67" t="s">
        <v>136</v>
      </c>
      <c r="D64" s="68"/>
      <c r="E64" s="35"/>
    </row>
  </sheetData>
  <autoFilter ref="A5:A64" xr:uid="{00000000-0009-0000-0000-000006000000}"/>
  <mergeCells count="19">
    <mergeCell ref="A61:A64"/>
    <mergeCell ref="A30:A35"/>
    <mergeCell ref="A36:A40"/>
    <mergeCell ref="A41:A44"/>
    <mergeCell ref="A49:A53"/>
    <mergeCell ref="A54:A56"/>
    <mergeCell ref="A45:A46"/>
    <mergeCell ref="A47:A48"/>
    <mergeCell ref="A57:A60"/>
    <mergeCell ref="A1:E1"/>
    <mergeCell ref="A2:E2"/>
    <mergeCell ref="A3:E3"/>
    <mergeCell ref="B4:E4"/>
    <mergeCell ref="A26:A29"/>
    <mergeCell ref="A6:A9"/>
    <mergeCell ref="A13:A15"/>
    <mergeCell ref="A10:A11"/>
    <mergeCell ref="A16:A21"/>
    <mergeCell ref="A22:A25"/>
  </mergeCells>
  <hyperlinks>
    <hyperlink ref="A2:E2" location="'Definitions and data notes'!A1" display="Back to definitions and data notes" xr:uid="{5A838189-0B49-4055-BCEA-4D4DD4073FC2}"/>
    <hyperlink ref="A3:E3" location="Contents!A1" display="Back to contents page" xr:uid="{50FCF5C9-8D1E-4A33-9CCE-2A5F98F96927}"/>
  </hyperlinks>
  <pageMargins left="0.7" right="0.7" top="0.75" bottom="0.75" header="0.3" footer="0.3"/>
  <pageSetup paperSize="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7</vt:i4>
      </vt:variant>
    </vt:vector>
  </HeadingPairs>
  <TitlesOfParts>
    <vt:vector size="7" baseType="lpstr">
      <vt:lpstr>Contents</vt:lpstr>
      <vt:lpstr>1.Charges by offence</vt:lpstr>
      <vt:lpstr>2.People by offence</vt:lpstr>
      <vt:lpstr>3.People by court</vt:lpstr>
      <vt:lpstr>4.Gender ethnicity age group</vt:lpstr>
      <vt:lpstr>Definitions and data notes</vt:lpstr>
      <vt:lpstr>Notes-Justice service areas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creator>Fink, Jo</dc:creator>
  <cp:lastModifiedBy>Page, Tony</cp:lastModifiedBy>
  <cp:lastPrinted>2019-02-28T05:25:02Z</cp:lastPrinted>
  <dcterms:created xsi:type="dcterms:W3CDTF">2017-01-10T21:56:24Z</dcterms:created>
  <dcterms:modified xsi:type="dcterms:W3CDTF">2024-03-17T21:25:52Z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-1735561940</vt:i4>
  </property>
  <property fmtid="{D5CDD505-2E9C-101B-9397-08002B2CF9AE}" pid="3" name="_NewReviewCycle">
    <vt:lpwstr/>
  </property>
  <property fmtid="{D5CDD505-2E9C-101B-9397-08002B2CF9AE}" pid="4" name="_EmailSubject">
    <vt:lpwstr>Commonly Requested Information</vt:lpwstr>
  </property>
  <property fmtid="{D5CDD505-2E9C-101B-9397-08002B2CF9AE}" pid="5" name="_AuthorEmail">
    <vt:lpwstr>Stephanie.Dorne@justice.govt.nz</vt:lpwstr>
  </property>
  <property fmtid="{D5CDD505-2E9C-101B-9397-08002B2CF9AE}" pid="6" name="_AuthorEmailDisplayName">
    <vt:lpwstr>Dorne, Stephanie</vt:lpwstr>
  </property>
  <property fmtid="{D5CDD505-2E9C-101B-9397-08002B2CF9AE}" pid="7" name="_PreviousAdHocReviewCycleID">
    <vt:i4>403701145</vt:i4>
  </property>
  <property fmtid="{D5CDD505-2E9C-101B-9397-08002B2CF9AE}" pid="8" name="_ReviewingToolsShownOnce">
    <vt:lpwstr/>
  </property>
</Properties>
</file>